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ndo comparto" sheetId="1" r:id="rId4"/>
    <sheet state="visible" name="Calcolo limite" sheetId="2" r:id="rId5"/>
  </sheets>
  <definedNames>
    <definedName name="OLE_LINK2">#REF!</definedName>
  </definedNames>
  <calcPr/>
</workbook>
</file>

<file path=xl/sharedStrings.xml><?xml version="1.0" encoding="utf-8"?>
<sst xmlns="http://schemas.openxmlformats.org/spreadsheetml/2006/main" count="141" uniqueCount="129">
  <si>
    <t xml:space="preserve">FONDO DEL SALARIO ACCESSORIO DEL COMPARTO ANNO 2024 - COMUNE DI ________________________________ </t>
  </si>
  <si>
    <t>FONTI DI FINANZIAMENTO STABILI</t>
  </si>
  <si>
    <t>IMPORTI</t>
  </si>
  <si>
    <r>
      <rPr>
        <rFont val="Calibri"/>
        <b/>
        <color rgb="FF000000"/>
        <sz val="10.0"/>
      </rPr>
      <t xml:space="preserve">Art. 79 c. 1 CCNL 2022. Art. 67 del CCNL 2018 c. 1 </t>
    </r>
    <r>
      <rPr>
        <rFont val="Calibri"/>
        <b val="0"/>
        <color rgb="FF000000"/>
        <sz val="10.0"/>
      </rPr>
      <t>Unico importo del fondo del salario accessorio consolidato all'anno 2017.</t>
    </r>
  </si>
  <si>
    <r>
      <rPr>
        <rFont val="Calibri"/>
        <b/>
        <color rgb="FF000000"/>
        <sz val="10.0"/>
      </rPr>
      <t xml:space="preserve">Art. 79 c. 1 CCNL 2022. Art. 67 del CCNL 2018 c. 1 </t>
    </r>
    <r>
      <rPr>
        <rFont val="Calibri"/>
        <b val="0"/>
        <color rgb="FF000000"/>
        <sz val="10.0"/>
      </rPr>
      <t>Alte professionalità 0,20% monte salari 2001, esclusa la quota relativa all dirigenza, nel caso in cui tali risorse non siano state utilizzate (da inserire solo se l'importo annuale non è stato già ricompreso nell'unico importo storicizzato).</t>
    </r>
  </si>
  <si>
    <r>
      <rPr>
        <rFont val="Calibri"/>
        <b/>
        <color rgb="FF000000"/>
        <sz val="10.0"/>
      </rPr>
      <t xml:space="preserve">Art. 79 c. 1 CCNL 2022. Art. 67 del CCNL 2018 c. 2 lett. a) </t>
    </r>
    <r>
      <rPr>
        <rFont val="Calibri"/>
        <b val="0"/>
        <color rgb="FF000000"/>
        <sz val="10.0"/>
      </rPr>
      <t>Incremento di 83,20 per unità di personale in servizio al 31.12.2015 a valere dall'anno 2019 (risorse non soggette al limite).</t>
    </r>
  </si>
  <si>
    <r>
      <rPr>
        <rFont val="Calibri"/>
        <b/>
        <color rgb="FF000000"/>
        <sz val="10.0"/>
      </rPr>
      <t xml:space="preserve">Art. 79 c. 1 CCNL 2022. Art. 67 del CCNL 2018 c. 2 lett. b) </t>
    </r>
    <r>
      <rPr>
        <rFont val="Calibri"/>
        <b val="0"/>
        <color rgb="FF000000"/>
        <sz val="10.0"/>
      </rPr>
      <t>Incrementi stipendiali differenziali previsti dall'art. 64 per il personale in servizio (risorse non soggette al limite).</t>
    </r>
  </si>
  <si>
    <r>
      <rPr>
        <rFont val="Calibri"/>
        <b/>
        <color rgb="FF000000"/>
        <sz val="10.0"/>
      </rPr>
      <t>Art. 79 c. 1 CCNL 2022. Art. 4 del CCNL 2001 c. 2</t>
    </r>
    <r>
      <rPr>
        <rFont val="Calibri"/>
        <color rgb="FF000000"/>
        <sz val="10.0"/>
      </rPr>
      <t xml:space="preserve"> </t>
    </r>
    <r>
      <rPr>
        <rFont val="Calibri"/>
        <b/>
        <color rgb="FF000000"/>
        <sz val="10.0"/>
      </rPr>
      <t>- art. 67 del CCNL 2018 c. 2 lett. c)</t>
    </r>
    <r>
      <rPr>
        <rFont val="Calibri"/>
        <color rgb="FF000000"/>
        <sz val="10.0"/>
      </rPr>
      <t xml:space="preserve"> Integrazione risorse dell’importo annuo della retribuzione individuale di anzianità e degli assegni ad personam in godimento da parte del personale comunque cessato dal servizio l'anno precedente (da inserire solo le nuove risorse che si liberano a partire dalle cessazioni verificatesi nell'anno precedente).</t>
    </r>
  </si>
  <si>
    <r>
      <rPr>
        <rFont val="Calibri"/>
        <b/>
        <color rgb="FF000000"/>
        <sz val="10.0"/>
      </rPr>
      <t>Art. 79 c. 1 CCNL 2022. Art. 67 del CCNL 2018 c. 2 lett. d)</t>
    </r>
    <r>
      <rPr>
        <rFont val="Calibri"/>
        <color rgb="FF000000"/>
        <sz val="10.0"/>
      </rPr>
      <t xml:space="preserve"> Eventuali risorse riassorbite ai sensi dell’art. 2, comma 3 del decreto legislativo 30 marzo 2001, n. 165/2001 (trattamenti economici più favorevoli in godimento).</t>
    </r>
  </si>
  <si>
    <r>
      <rPr>
        <rFont val="Calibri"/>
        <b/>
        <color rgb="FF000000"/>
        <sz val="10.0"/>
      </rPr>
      <t xml:space="preserve">Art. 79 c. 1 CCNL 2022. Art. 15 del CCNL 1999 c. 1 lett. l) - art. 67 del CCNL 2018 c. 2 lett. e) </t>
    </r>
    <r>
      <rPr>
        <rFont val="Calibri"/>
        <color rgb="FF000000"/>
        <sz val="10.0"/>
      </rPr>
      <t>Somme connesse al trattamento economico accessorio del personale trasferito agli enti del comparto a seguito processi di decentramento e delega di funzioni.</t>
    </r>
  </si>
  <si>
    <r>
      <rPr>
        <rFont val="Calibri"/>
        <b/>
        <color rgb="FF000000"/>
        <sz val="10.0"/>
      </rPr>
      <t xml:space="preserve">Art. 79 c. 1 CCNL 2022. Art. 15 del CCNL 1999 c. 1 lett. i) - art. 67 del CCNL 2018 c. 2 lett. f) </t>
    </r>
    <r>
      <rPr>
        <rFont val="Calibri"/>
        <b val="0"/>
        <color rgb="FF000000"/>
        <sz val="10.0"/>
      </rPr>
      <t>Per le Regioni, quota minori oneri dalla riduzione stabile di posti in organico qualifica dirigenziale, fino a 0,2% monte salari della stessa dirigenza, da destinare al fondo di cui all’art. 17, c. 2, lett. c); sono fatti salvi gli accordi di miglior favore.</t>
    </r>
  </si>
  <si>
    <r>
      <rPr>
        <rFont val="Calibri"/>
        <b/>
        <color rgb="FF000000"/>
        <sz val="10.0"/>
      </rPr>
      <t>Art. 79 c. 1 CCNL 2022. Art. 14 del CCNL 1999 c. 3</t>
    </r>
    <r>
      <rPr>
        <rFont val="Calibri"/>
        <b val="0"/>
        <color rgb="FF000000"/>
        <sz val="10.0"/>
      </rPr>
      <t xml:space="preserve"> </t>
    </r>
    <r>
      <rPr>
        <rFont val="Calibri"/>
        <b/>
        <color rgb="FF000000"/>
        <sz val="10.0"/>
      </rPr>
      <t>- art. 67 del CCNL 2018 c. 2 lett. g)</t>
    </r>
    <r>
      <rPr>
        <rFont val="Calibri"/>
        <b val="0"/>
        <color rgb="FF000000"/>
        <sz val="10.0"/>
      </rPr>
      <t xml:space="preserve"> Riduzione stabile dello straordinario.</t>
    </r>
  </si>
  <si>
    <r>
      <rPr>
        <rFont val="Calibri"/>
        <b/>
        <color rgb="FF000000"/>
        <sz val="10.0"/>
      </rPr>
      <t>Eventuale taglio del fondo storicizzato</t>
    </r>
    <r>
      <rPr>
        <rFont val="Calibri"/>
        <color rgb="FF000000"/>
        <sz val="10.0"/>
      </rPr>
      <t xml:space="preserve"> - Art. 9 comma 2 bis D.L. n.78/2010 convertito in L.122/2010 Per il triennio 2011/2013 il tetto dei fondi per le risorse decentrate dei dipendenti e dei dirigenti non può superare quello del 2010 ed è ridotto automaticamente in proporzione alla riduzione del personale in servizio e s.m.i. da sottrarre (da inserire solo se l'importo annuale non è stato già ricompreso nell'unico importo storicizzato).</t>
    </r>
  </si>
  <si>
    <r>
      <rPr>
        <rFont val="Calibri"/>
        <b/>
        <color rgb="FF000000"/>
        <sz val="10.0"/>
      </rPr>
      <t>Eventuali riduzioni del fondo</t>
    </r>
    <r>
      <rPr>
        <rFont val="Calibri"/>
        <color rgb="FF000000"/>
        <sz val="10.0"/>
      </rPr>
      <t xml:space="preserve"> per personale ATA, posizioni organizzative, processi di esternalizzazione o trasferimento di personale</t>
    </r>
  </si>
  <si>
    <r>
      <rPr>
        <rFont val="Calibri"/>
        <b/>
        <color rgb="FF000000"/>
        <sz val="10.0"/>
      </rPr>
      <t xml:space="preserve">Art. 67 c. 1 CCNL 21.05.2018 </t>
    </r>
    <r>
      <rPr>
        <rFont val="Calibri"/>
        <color rgb="FF000000"/>
        <sz val="10.0"/>
      </rPr>
      <t>decurtazione fondo posizioni organizzative e alte professionalità, compreso il risultato, per gli enti con la dirigenza.</t>
    </r>
  </si>
  <si>
    <r>
      <rPr>
        <rFont val="Calibri"/>
        <b/>
        <color rgb="FF000000"/>
        <sz val="10.0"/>
      </rPr>
      <t>Art. 79 c. 1 lett. b) CCNL 2022</t>
    </r>
    <r>
      <rPr>
        <rFont val="Calibri"/>
        <color rgb="FF000000"/>
        <sz val="10.0"/>
      </rPr>
      <t xml:space="preserve"> Euro 84,50 per n. unità in servizio al 31.12.2018 con decorrenza dal 01.01.2021 (da calcolarsi per intero sulle unità in servizio, risorse non soggette al limite).</t>
    </r>
  </si>
  <si>
    <r>
      <rPr>
        <rFont val="Calibri"/>
        <b/>
        <color rgb="FF000000"/>
        <sz val="10.0"/>
      </rPr>
      <t>Art. 79 c. 1 lett. c) CCNL 2022</t>
    </r>
    <r>
      <rPr>
        <rFont val="Calibri"/>
        <color rgb="FF000000"/>
        <sz val="10.0"/>
      </rPr>
      <t xml:space="preserve"> risorse stanziate dagli enti in caso di incremento stabile della consistenza di personale, in coerenza con il piano dei fabbisogni, al fine di sostenere gli oneri dei maggiori trattamenti economici del personale.</t>
    </r>
  </si>
  <si>
    <r>
      <rPr>
        <rFont val="Calibri"/>
        <b/>
        <color rgb="FF000000"/>
        <sz val="10.0"/>
      </rPr>
      <t>Art. 79 c. 1 lett. d) CCNL 2022</t>
    </r>
    <r>
      <rPr>
        <rFont val="Calibri"/>
        <color rgb="FF000000"/>
        <sz val="10.0"/>
      </rPr>
      <t xml:space="preserve"> differenziali stipendiali personale in servizio nell'anno 2022 (risorse non soggette al limite).</t>
    </r>
  </si>
  <si>
    <r>
      <rPr>
        <rFont val="Calibri"/>
        <b/>
        <color rgb="FF000000"/>
        <sz val="10.0"/>
      </rPr>
      <t>Art. 79 c. 1-bis CCNL 2022</t>
    </r>
    <r>
      <rPr>
        <rFont val="Calibri"/>
        <color rgb="FF000000"/>
        <sz val="10.0"/>
      </rPr>
      <t xml:space="preserve"> differenze stipendiali personale inquadrato in B3 e D3 (risorse non soggette al limite).</t>
    </r>
  </si>
  <si>
    <t>SOMMA RISORSE STABILI</t>
  </si>
  <si>
    <t>FONTI DI FINANZIAMENTO VARIABILI SOGGETTE AL LIMITE</t>
  </si>
  <si>
    <r>
      <rPr>
        <rFont val="Calibri"/>
        <b/>
        <color rgb="FF000000"/>
        <sz val="10.0"/>
      </rPr>
      <t>Art. 15 del CCNL 1/4/1999 c. 1 lett. d) - Art. 67 del CCNL del 21.05.2018 c. 3 lett. a)</t>
    </r>
    <r>
      <rPr>
        <rFont val="Calibri"/>
        <color rgb="FF000000"/>
        <sz val="10.0"/>
      </rPr>
      <t xml:space="preserve"> Somme derivanti dall’attuazione dell’art. 43, L. 449/1997 (contratti di  sponsorizzazione – convenzioni – contributi dell’utenza già esistenti).</t>
    </r>
  </si>
  <si>
    <r>
      <rPr>
        <rFont val="Calibri"/>
        <b/>
        <color theme="1"/>
        <sz val="10.0"/>
      </rPr>
      <t xml:space="preserve">Art. 4 del CCNL del 5/10/2001 c. 3), art. 15 c. 1 lett. k) CCNL 01.041999 - art. 67 del CCNL del 21.02.2018 c. 3 lett. c) </t>
    </r>
    <r>
      <rPr>
        <rFont val="Calibri"/>
        <color theme="1"/>
        <sz val="10.0"/>
      </rPr>
      <t>Ricomprende sia le risorse derivanti dalla applicazione dell’art. 3, comma 57 della legge n. 662 del 1996 e dall’art. 59, comma 1, lett. p) del D. Lgs.n.446 del 1997 (recupero evasione ICI), sia le ulteriori risorse correlate agli effetti applicativi dell’art. 12, comma 1, lett. b) del D.L. n. 437 del 1996, convertito nella legge n. 556 del 1996.</t>
    </r>
  </si>
  <si>
    <r>
      <rPr>
        <rFont val="Calibri"/>
        <b/>
        <color rgb="FF000000"/>
        <sz val="10.0"/>
      </rPr>
      <t>Art. 4 del CCNL 5/10/2001 c. 2</t>
    </r>
    <r>
      <rPr>
        <rFont val="Calibri"/>
        <color rgb="FF000000"/>
        <sz val="10.0"/>
      </rPr>
      <t xml:space="preserve"> </t>
    </r>
    <r>
      <rPr>
        <rFont val="Calibri"/>
        <b/>
        <color rgb="FF000000"/>
        <sz val="10.0"/>
      </rPr>
      <t>- art. 67 del CCNL del 21.05.2018 c. 3 lett. d)</t>
    </r>
    <r>
      <rPr>
        <rFont val="Calibri"/>
        <color rgb="FF000000"/>
        <sz val="10.0"/>
      </rPr>
      <t xml:space="preserve"> Integrazione risorse dell’importo mensile residuo della retribuzione individuale di anzianità e degli assegni ad personam in godimento da parte del personale comunque cessato nell'anno in corso.</t>
    </r>
  </si>
  <si>
    <r>
      <rPr>
        <rFont val="Calibri"/>
        <b/>
        <color rgb="FF000000"/>
        <sz val="10.0"/>
      </rPr>
      <t xml:space="preserve">Art. 54 CCNL 14/9/2000 - Art. 67 del CCNL del 21.05.2018 c. 3 lett. f) </t>
    </r>
    <r>
      <rPr>
        <rFont val="Calibri"/>
        <color rgb="FF000000"/>
        <sz val="10.0"/>
      </rPr>
      <t>Quota parte rimborso spese per notificazione atti dell’amministrazione finanziaria (messi notificatori).</t>
    </r>
  </si>
  <si>
    <r>
      <rPr>
        <rFont val="Calibri"/>
        <b/>
        <color rgb="FF000000"/>
        <sz val="10.0"/>
      </rPr>
      <t xml:space="preserve">Art. 67 del CCNL del 21.05.2018 c. 3 lett. g) </t>
    </r>
    <r>
      <rPr>
        <rFont val="Calibri"/>
        <color rgb="FF000000"/>
        <sz val="10.0"/>
      </rPr>
      <t>Risorse destinate ai trattamenti accessori personale delle case da gioco.</t>
    </r>
  </si>
  <si>
    <r>
      <rPr>
        <rFont val="Calibri"/>
        <b/>
        <color rgb="FF000000"/>
        <sz val="10.0"/>
      </rPr>
      <t>Art. 79 c. 2 lett. b) CCNL 2022</t>
    </r>
    <r>
      <rPr>
        <rFont val="Calibri"/>
        <color rgb="FF000000"/>
        <sz val="10.0"/>
      </rPr>
      <t xml:space="preserve"> Un importo massimo corrispondente all’1,2 % su base annua, del monte salari dell’anno 1997, relativo al personale destinatario del presente CCNL.</t>
    </r>
  </si>
  <si>
    <r>
      <rPr>
        <rFont val="Calibri"/>
        <b/>
        <color rgb="FF000000"/>
        <sz val="10.0"/>
      </rPr>
      <t xml:space="preserve">Art. 67 del CCNL del 21.05.2018 c. 3 lett. k) </t>
    </r>
    <r>
      <rPr>
        <rFont val="Calibri"/>
        <color rgb="FF000000"/>
        <sz val="10.0"/>
      </rPr>
      <t>Integrazione all'art. 62 del CCNL del 21.02.2018 c. 2 lett. e) somme connesse al trattamento economico accessorio del personale trasferito agli enti del comparto a seguito processi di decentramento e delega di funzioni.</t>
    </r>
  </si>
  <si>
    <r>
      <rPr>
        <rFont val="Calibri"/>
        <b/>
        <color rgb="FF000000"/>
        <sz val="10.0"/>
      </rPr>
      <t xml:space="preserve">Art. 79 c. 2 lett. c) CCNL 2022 </t>
    </r>
    <r>
      <rPr>
        <rFont val="Calibri"/>
        <color rgb="FF000000"/>
        <sz val="10.0"/>
      </rPr>
      <t>Risorse finalizzate ad adeguare le disponibilità del Fondo sulla base di scelte organizzative, gestionali e di politica retributiva degli enti, anche connesse ad assunzioni di personale a tempo determinato.</t>
    </r>
  </si>
  <si>
    <t>SOMMA RISORSE VARIABILI SOGGETTE AL LIMITE</t>
  </si>
  <si>
    <t>CALCOLO DEL RISPETTO DEI LIMITI DEL SALARIO ACCESSORIO</t>
  </si>
  <si>
    <t>Totale parziale risorse disponibili per il fondo anno corrente ai fini del confronto con il tetto complessivo del salario accessorio dell'anno 2016.</t>
  </si>
  <si>
    <r>
      <rPr>
        <rFont val="Calibri"/>
        <i/>
        <color rgb="FF000000"/>
        <sz val="10.0"/>
      </rPr>
      <t xml:space="preserve">Art. 23 c. 2 dlgs 75/2017 Eventuale decurtazione annuale </t>
    </r>
    <r>
      <rPr>
        <rFont val="Calibri"/>
        <i/>
        <color rgb="FF000000"/>
        <sz val="10.0"/>
      </rPr>
      <t>rispetto il tetto complessivo del salario accessorio dell'anno 2016</t>
    </r>
    <r>
      <rPr>
        <rFont val="Calibri"/>
        <i/>
        <color rgb="FF000000"/>
        <sz val="10.0"/>
      </rPr>
      <t>.</t>
    </r>
  </si>
  <si>
    <t>FONTI DI FINANZIAMENTO VARIABILI NON SOGGETTE AL LIMITE</t>
  </si>
  <si>
    <r>
      <rPr>
        <rFont val="Calibri"/>
        <b/>
        <color rgb="FF000000"/>
        <sz val="10.0"/>
      </rPr>
      <t>Art. 15 del CCNL 1/4/1999 c. 1 lett. d) - Art. 67 del CCNL del 21.05.2018 c. 3 lett. a)</t>
    </r>
    <r>
      <rPr>
        <rFont val="Calibri"/>
        <color rgb="FF000000"/>
        <sz val="10.0"/>
      </rPr>
      <t xml:space="preserve"> Somme derivanti dall’attuazione dell’art. 43, L. 449/1997 (contratti di nuove sponsorizzazione – convenzioni – contributi dell’utenza).</t>
    </r>
  </si>
  <si>
    <r>
      <rPr>
        <rFont val="Calibri"/>
        <b/>
        <color rgb="FF000000"/>
        <sz val="10.0"/>
      </rPr>
      <t>ART. 15 c. 1 lett. K), ART. 16, COMMI 4, 5 e 6 DL 98/2011 - Art. 67 del CCNL del 21.05.2018 c. 3 lett. b)</t>
    </r>
    <r>
      <rPr>
        <rFont val="Calibri"/>
        <color rgb="FF000000"/>
        <sz val="10.0"/>
      </rPr>
      <t xml:space="preserve"> Piani di razionalizzazione e riqualificazione della spesa.</t>
    </r>
  </si>
  <si>
    <r>
      <rPr>
        <rFont val="Calibri"/>
        <b/>
        <color rgb="FF000000"/>
        <sz val="10.0"/>
      </rPr>
      <t xml:space="preserve">Art. 15 c.1 lett. k) CCNL 1998-2001 - art. 67 del CCNL del 21.05.2018 c. 3 lett. c) </t>
    </r>
    <r>
      <rPr>
        <rFont val="Calibri"/>
        <color rgb="FF000000"/>
        <sz val="10.0"/>
      </rPr>
      <t>Incentivi per funzioni tecniche, art. 45 dlgs 36/2023, art. 76 dlgs 56/2017, per condono edilizio, per repressione illeciti edilizi, indennità centralinisti non vedenti.</t>
    </r>
  </si>
  <si>
    <r>
      <rPr>
        <rFont val="Calibri"/>
        <b/>
        <color rgb="FF000000"/>
        <sz val="10.0"/>
      </rPr>
      <t>Art. 18 c. lett. h) e Art. 67 del CCNL del 21.05.2018 c. 3 lett. c)</t>
    </r>
    <r>
      <rPr>
        <rFont val="Calibri"/>
        <color rgb="FF000000"/>
        <sz val="10.0"/>
      </rPr>
      <t xml:space="preserve"> Incentivi spese del giudizio, compensi censimento e ISTAT.</t>
    </r>
  </si>
  <si>
    <r>
      <rPr>
        <rFont val="Calibri"/>
        <b/>
        <color rgb="FF000000"/>
        <sz val="10.0"/>
      </rPr>
      <t xml:space="preserve">Art. 15, comma 1, del CCNL 1/4/1999 lett. m) - Art. 67 del CCNL del 21.05.2018 c. 3 lett. e) </t>
    </r>
    <r>
      <rPr>
        <rFont val="Calibri"/>
        <color rgb="FF000000"/>
        <sz val="10.0"/>
      </rPr>
      <t>Eventuali risparmi derivanti dalla applicazione della disciplina dello straordinario di cui all’art. 14.</t>
    </r>
  </si>
  <si>
    <r>
      <rPr>
        <rFont val="Calibri"/>
        <b/>
        <color rgb="FF000000"/>
        <sz val="10.0"/>
      </rPr>
      <t>Art. 67 del CCNL del 21.05.2018 c. 3 lett. j)</t>
    </r>
    <r>
      <rPr>
        <rFont val="Calibri"/>
        <color rgb="FF000000"/>
        <sz val="10.0"/>
      </rPr>
      <t xml:space="preserve"> Per le Regioni a statuto ordinario e Città Metropolitane ai sensi dell'art. 23 c. 4 del dlgs 75/2017 incremento percetuale dell'importo di cui all'art. 67 c. 1 e 2.</t>
    </r>
  </si>
  <si>
    <r>
      <rPr>
        <rFont val="Calibri"/>
        <b/>
        <color rgb="FF000000"/>
        <sz val="10.0"/>
      </rPr>
      <t xml:space="preserve">Art. 80 c. 1 CCNL 2022, </t>
    </r>
    <r>
      <rPr>
        <rFont val="Calibri"/>
        <color rgb="FF000000"/>
        <sz val="10.0"/>
      </rPr>
      <t>Somme non utilizzate negli esercizi precedenti (di parte stabile)</t>
    </r>
  </si>
  <si>
    <r>
      <rPr>
        <rFont val="Calibri"/>
        <b/>
        <color rgb="FF000000"/>
        <sz val="10.0"/>
      </rPr>
      <t xml:space="preserve">Legge 145 del 30.12.2018 art. 1 c. 1091 </t>
    </r>
    <r>
      <rPr>
        <rFont val="Calibri"/>
        <color rgb="FF000000"/>
        <sz val="10.0"/>
      </rPr>
      <t>Incentivi legati alla riscossione degli accertamenti IMU e TARI.</t>
    </r>
  </si>
  <si>
    <r>
      <rPr>
        <rFont val="Calibri"/>
        <b/>
        <color rgb="FF000000"/>
        <sz val="10.0"/>
      </rPr>
      <t>Legge 178/2020 art. 1 c. 870</t>
    </r>
    <r>
      <rPr>
        <rFont val="Calibri"/>
        <color rgb="FF000000"/>
        <sz val="10.0"/>
      </rPr>
      <t xml:space="preserve"> Risparmi certificati sui buoni pasto non erogati anno 2020</t>
    </r>
    <r>
      <rPr>
        <rFont val="Calibri"/>
        <color rgb="FF000000"/>
        <sz val="10.0"/>
      </rPr>
      <t>.</t>
    </r>
  </si>
  <si>
    <r>
      <rPr>
        <rFont val="Calibri"/>
        <b/>
        <color rgb="FF000000"/>
        <sz val="10.0"/>
      </rPr>
      <t>Dl 135/2018 art. 11 c. 1 lett. b)</t>
    </r>
    <r>
      <rPr>
        <rFont val="Calibri"/>
        <color rgb="FF000000"/>
        <sz val="10.0"/>
      </rPr>
      <t xml:space="preserve"> Risorse accessorie eventuali per le assunzioni finanziate in deroga</t>
    </r>
    <r>
      <rPr>
        <rFont val="Calibri"/>
        <color rgb="FF000000"/>
        <sz val="10.0"/>
      </rPr>
      <t>.</t>
    </r>
  </si>
  <si>
    <r>
      <rPr>
        <rFont val="Calibri"/>
        <b/>
        <color rgb="FF000000"/>
        <sz val="10.0"/>
      </rPr>
      <t>Art. 33 c. 2 dl 34/2019</t>
    </r>
    <r>
      <rPr>
        <rFont val="Calibri"/>
        <color rgb="FF000000"/>
        <sz val="10.0"/>
      </rPr>
      <t xml:space="preserve"> Eventuale incremento salario accessorio in deroga realizzabile nell'anno.</t>
    </r>
  </si>
  <si>
    <r>
      <rPr>
        <rFont val="Calibri"/>
        <b/>
        <color rgb="FF000000"/>
        <sz val="10.0"/>
      </rPr>
      <t>Art. 79 c. 3 CCNL 2022</t>
    </r>
    <r>
      <rPr>
        <rFont val="Calibri"/>
        <color rgb="FF000000"/>
        <sz val="10.0"/>
      </rPr>
      <t xml:space="preserve"> 0,22% del monte salari anno 2018 con decorrenza dal 01.01.2022, quota d'incremento del fondo proporzionale.</t>
    </r>
  </si>
  <si>
    <r>
      <rPr>
        <rFont val="Calibri"/>
        <b/>
        <color rgb="FF000000"/>
        <sz val="10.0"/>
      </rPr>
      <t>Art. 79 c. 1 lett. b) CCNL 2022</t>
    </r>
    <r>
      <rPr>
        <rFont val="Calibri"/>
        <color rgb="FF000000"/>
        <sz val="10.0"/>
      </rPr>
      <t xml:space="preserve"> Euro 84,50 per n. unità in servizio al 31.12.2018, quota una tantum annualità 2021 e 2022.</t>
    </r>
  </si>
  <si>
    <r>
      <rPr>
        <rFont val="Calibri"/>
        <b/>
        <color rgb="FF000000"/>
        <sz val="10.0"/>
      </rPr>
      <t>Art. 79 c. 3 CCNL 2022</t>
    </r>
    <r>
      <rPr>
        <rFont val="Calibri"/>
        <color rgb="FF000000"/>
        <sz val="10.0"/>
      </rPr>
      <t xml:space="preserve"> 0,22% del monte salari anno 2018 con decorrenza dal 01.01.2022, quota d'incremento del fondo proporzionale, una tantum annualità 2022.</t>
    </r>
  </si>
  <si>
    <r>
      <rPr>
        <rFont val="Calibri"/>
        <b/>
        <color rgb="FF000000"/>
        <sz val="10.0"/>
      </rPr>
      <t>DL 13/2023 art. 8 c. 3</t>
    </r>
    <r>
      <rPr>
        <rFont val="Calibri"/>
        <color rgb="FF000000"/>
        <sz val="10.0"/>
      </rPr>
      <t xml:space="preserve"> incremento fino al 5% delle risorse stabili del fondo dell'anno 2016.</t>
    </r>
  </si>
  <si>
    <t>SOMMA RISORSE VARIABILI NON SOGGETTE AL LIMITE</t>
  </si>
  <si>
    <t>TOTALE RISORSE EFFETTIVAMENTE DISPONIBILI</t>
  </si>
  <si>
    <t>UTILIZZO RISORSE STABILI</t>
  </si>
  <si>
    <r>
      <rPr>
        <rFont val="Calibri"/>
        <b/>
        <color rgb="FF000000"/>
        <sz val="10.0"/>
      </rPr>
      <t>Art. 80 c. 1 CCNL 2022, art. 78 c. 3 lett b) CCNL 2022</t>
    </r>
    <r>
      <rPr>
        <rFont val="Calibri"/>
        <color rgb="FF000000"/>
        <sz val="10.0"/>
      </rPr>
      <t xml:space="preserve"> Differenziale stipendiale storico non riassorbibile.</t>
    </r>
  </si>
  <si>
    <r>
      <rPr>
        <rFont val="Calibri"/>
        <b/>
        <color rgb="FF000000"/>
        <sz val="10.0"/>
      </rPr>
      <t xml:space="preserve">Art. 80 c. 1 CCNL 2022, art. 14 CCNL 2022 </t>
    </r>
    <r>
      <rPr>
        <rFont val="Calibri"/>
        <color rgb="FF000000"/>
        <sz val="10.0"/>
      </rPr>
      <t>Progressioni economiche orizzontali su aree professionali.</t>
    </r>
  </si>
  <si>
    <r>
      <rPr>
        <rFont val="Calibri"/>
        <b/>
        <color rgb="FF000000"/>
        <sz val="10.0"/>
      </rPr>
      <t xml:space="preserve">Art. 80 c. 1 CCNL 2022, art. 33 c. 4 lett. b) e c) CCNL 22.01.2004 </t>
    </r>
    <r>
      <rPr>
        <rFont val="Calibri"/>
        <color rgb="FF000000"/>
        <sz val="10.0"/>
      </rPr>
      <t>Indennità di comparto (a carico del fondo).</t>
    </r>
  </si>
  <si>
    <r>
      <rPr>
        <rFont val="Calibri"/>
        <b/>
        <color rgb="FF000000"/>
        <sz val="10.0"/>
      </rPr>
      <t xml:space="preserve">Art. 15 c. 3 CCNL 2022 </t>
    </r>
    <r>
      <rPr>
        <rFont val="Calibri"/>
        <color rgb="FF000000"/>
        <sz val="10.0"/>
      </rPr>
      <t>Assegno ad personam riassorbile relativo al differenziale economico in godimento superiore a seguito di nuovo inquadramento per progressione verticale.</t>
    </r>
  </si>
  <si>
    <r>
      <rPr>
        <rFont val="Calibri"/>
        <b/>
        <color rgb="FF000000"/>
        <sz val="10.0"/>
      </rPr>
      <t>Art. 80 c. 1 CCNL 2022, art. 31 c. 7 CCNL 14.09.2000, art. 6 CCNL 05.10.2001 - art. 68 c. 1 CCNL 21.05.2018</t>
    </r>
    <r>
      <rPr>
        <rFont val="Calibri"/>
        <color rgb="FF000000"/>
        <sz val="10.0"/>
      </rPr>
      <t xml:space="preserve"> Incremento indennità personale educativo asili nido.</t>
    </r>
  </si>
  <si>
    <r>
      <rPr>
        <rFont val="Calibri"/>
        <b/>
        <color rgb="FF000000"/>
        <sz val="10.0"/>
      </rPr>
      <t>Art. 80 c. 1 CCNL 2022, art. 37 c. 4 CCNL 06.07.1995 - art. 68 c. 1 CCNL 21.05.2018</t>
    </r>
    <r>
      <rPr>
        <rFont val="Calibri"/>
        <color rgb="FF000000"/>
        <sz val="10.0"/>
      </rPr>
      <t xml:space="preserve"> Indennità ex VIII qualifica funzionale non titolare di posizione organizzativa.</t>
    </r>
  </si>
  <si>
    <t>SOMMA UTILIZZO RISORSE STABILI</t>
  </si>
  <si>
    <t>UTILIZZO RISORSE VARIABILI</t>
  </si>
  <si>
    <r>
      <rPr>
        <rFont val="Calibri"/>
        <b/>
        <color rgb="FF000000"/>
        <sz val="10.0"/>
      </rPr>
      <t>Art. 80 c. 2 lett. a) CCNL 2022</t>
    </r>
    <r>
      <rPr>
        <rFont val="Calibri"/>
        <color rgb="FF000000"/>
        <sz val="10.0"/>
      </rPr>
      <t xml:space="preserve"> Premi collegati alla performance organizzativa.</t>
    </r>
  </si>
  <si>
    <r>
      <rPr>
        <rFont val="Calibri"/>
        <b/>
        <color rgb="FF000000"/>
        <sz val="10.0"/>
      </rPr>
      <t>Art. 80 c. 2 lett. b) CCNL 2022</t>
    </r>
    <r>
      <rPr>
        <rFont val="Calibri"/>
        <color rgb="FF000000"/>
        <sz val="10.0"/>
      </rPr>
      <t xml:space="preserve"> Premi collegati alla performance individuale.</t>
    </r>
  </si>
  <si>
    <r>
      <rPr>
        <rFont val="Calibri"/>
        <b/>
        <color rgb="FF000000"/>
        <sz val="10.0"/>
      </rPr>
      <t>Art. 80 c. 2 lett. b) CCNL 2022</t>
    </r>
    <r>
      <rPr>
        <rFont val="Calibri"/>
        <color rgb="FF000000"/>
        <sz val="10.0"/>
      </rPr>
      <t xml:space="preserve"> Premi collegati alla performanceper progetti.</t>
    </r>
  </si>
  <si>
    <r>
      <rPr>
        <rFont val="Calibri"/>
        <b/>
        <color rgb="FF000000"/>
        <sz val="10.0"/>
      </rPr>
      <t>Art. 80 c. 2 lett. c) CCNL 2022, art. 70-bis</t>
    </r>
    <r>
      <rPr>
        <rFont val="Calibri"/>
        <color rgb="FF000000"/>
        <sz val="10.0"/>
      </rPr>
      <t xml:space="preserve"> Indennità condizioni di lavoro, disagio.</t>
    </r>
  </si>
  <si>
    <r>
      <rPr>
        <rFont val="Calibri"/>
        <b/>
        <color rgb="FF000000"/>
        <sz val="10.0"/>
      </rPr>
      <t>Art. 80 c. 2 lett. c) CCNL 2022, art. 70-bis</t>
    </r>
    <r>
      <rPr>
        <rFont val="Calibri"/>
        <color rgb="FF000000"/>
        <sz val="10.0"/>
      </rPr>
      <t xml:space="preserve"> Indennità condizioni di lavoro, rischio.</t>
    </r>
  </si>
  <si>
    <r>
      <rPr>
        <rFont val="Calibri"/>
        <b/>
        <color rgb="FF000000"/>
        <sz val="10.0"/>
      </rPr>
      <t>Art. 80 c. 2 lett. c) CCNL 2022, art. 70-bis</t>
    </r>
    <r>
      <rPr>
        <rFont val="Calibri"/>
        <color rgb="FF000000"/>
        <sz val="10.0"/>
      </rPr>
      <t xml:space="preserve"> Indennità condizioni di lavoro, maneggio valori.</t>
    </r>
  </si>
  <si>
    <r>
      <rPr>
        <rFont val="Calibri"/>
        <b/>
        <color rgb="FF000000"/>
        <sz val="10.0"/>
      </rPr>
      <t xml:space="preserve">Art. 80 c. 2 lett. d) CCNL 2022 </t>
    </r>
    <r>
      <rPr>
        <rFont val="Calibri"/>
        <b val="0"/>
        <color rgb="FF000000"/>
        <sz val="10.0"/>
      </rPr>
      <t>Indennità di turno.</t>
    </r>
  </si>
  <si>
    <r>
      <rPr>
        <rFont val="Calibri"/>
        <b/>
        <color rgb="FF000000"/>
        <sz val="10.0"/>
      </rPr>
      <t xml:space="preserve">Art. 80 c. 2 lett. d) CCNL 2022 </t>
    </r>
    <r>
      <rPr>
        <rFont val="Calibri"/>
        <b val="0"/>
        <color rgb="FF000000"/>
        <sz val="10.0"/>
      </rPr>
      <t>Indennità di reperibilità.</t>
    </r>
  </si>
  <si>
    <r>
      <rPr>
        <rFont val="Calibri"/>
        <b/>
        <color rgb="FF000000"/>
        <sz val="10.0"/>
      </rPr>
      <t xml:space="preserve">Art. 80 c. 2 lett. d) CCNL 2022, art. 24 CCNL 14.09.2000 </t>
    </r>
    <r>
      <rPr>
        <rFont val="Calibri"/>
        <b val="0"/>
        <color rgb="FF000000"/>
        <sz val="10.0"/>
      </rPr>
      <t>Indennità attività prestata in giorno festivo e maggiorazione oraria.</t>
    </r>
  </si>
  <si>
    <r>
      <rPr>
        <rFont val="Calibri"/>
        <b/>
        <color rgb="FF000000"/>
        <sz val="10.0"/>
      </rPr>
      <t xml:space="preserve">Art. 80 c. 2 lett. e) CCNL 2022, art. 84 </t>
    </r>
    <r>
      <rPr>
        <rFont val="Calibri"/>
        <b val="0"/>
        <color rgb="FF000000"/>
        <sz val="10.0"/>
      </rPr>
      <t>Compensi per specifiche responsabilità</t>
    </r>
  </si>
  <si>
    <r>
      <rPr>
        <rFont val="Calibri"/>
        <b/>
        <color rgb="FF000000"/>
        <sz val="10.0"/>
      </rPr>
      <t xml:space="preserve">Art. 80 c. 2 lett. f) CCNL 2022, art. 97 </t>
    </r>
    <r>
      <rPr>
        <rFont val="Calibri"/>
        <b val="0"/>
        <color rgb="FF000000"/>
        <sz val="10.0"/>
      </rPr>
      <t>Indennità di funzione categorie C e D</t>
    </r>
  </si>
  <si>
    <r>
      <rPr>
        <rFont val="Calibri"/>
        <b/>
        <color rgb="FF000000"/>
        <sz val="10.0"/>
      </rPr>
      <t>Art. 80 c. 2 lett. f) CCNL 2022, art. 100</t>
    </r>
    <r>
      <rPr>
        <rFont val="Calibri"/>
        <color rgb="FF000000"/>
        <sz val="10.0"/>
      </rPr>
      <t xml:space="preserve"> Indennità di servizio esterno</t>
    </r>
  </si>
  <si>
    <r>
      <rPr>
        <rFont val="Calibri"/>
        <b/>
        <color rgb="FF000000"/>
        <sz val="10.0"/>
      </rPr>
      <t>Art. 80 c. 2 lett. g) CCNL 2022, art. 67 c. 3 lett c) CCNL 2018</t>
    </r>
    <r>
      <rPr>
        <rFont val="Calibri"/>
        <color rgb="FF000000"/>
        <sz val="10.0"/>
      </rPr>
      <t xml:space="preserve"> Incentivazioni  per specifiche disposizioni di legge, incentivi per funzioni tecniche, art. 45 dlgs 36/2023, art. 76 dlgs 56/2017, per condono edilizio, indennità centralinisti non vedenti.</t>
    </r>
  </si>
  <si>
    <r>
      <rPr>
        <rFont val="Calibri"/>
        <b/>
        <color rgb="FF000000"/>
        <sz val="10.0"/>
      </rPr>
      <t>Art. 80 c. 2 lett. g) CCNL 2022, art. 70-ter CCNL 2018</t>
    </r>
    <r>
      <rPr>
        <rFont val="Calibri"/>
        <color rgb="FF000000"/>
        <sz val="10.0"/>
      </rPr>
      <t xml:space="preserve"> Incentivazioni  per specifiche disposizioni di legge, compensi ISTAT.</t>
    </r>
  </si>
  <si>
    <r>
      <rPr>
        <rFont val="Calibri"/>
        <b/>
        <color rgb="FF000000"/>
        <sz val="10.0"/>
      </rPr>
      <t>Art. 80 c. 2 lett. h) CCNL 2022, art. 54 CCNL 14.09.2000</t>
    </r>
    <r>
      <rPr>
        <rFont val="Calibri"/>
        <color rgb="FF000000"/>
        <sz val="10.0"/>
      </rPr>
      <t xml:space="preserve"> Compensi ai messi notificatori.</t>
    </r>
  </si>
  <si>
    <r>
      <rPr>
        <rFont val="Calibri"/>
        <b/>
        <color rgb="FF000000"/>
        <sz val="10.0"/>
      </rPr>
      <t xml:space="preserve">Art. 80 c. 2 lett. i) CCNL 2022, art. 70-quater CCNL 2018 </t>
    </r>
    <r>
      <rPr>
        <rFont val="Calibri"/>
        <color rgb="FF000000"/>
        <sz val="10.0"/>
      </rPr>
      <t>Compensi al personale delle case da gioco.</t>
    </r>
  </si>
  <si>
    <r>
      <rPr>
        <rFont val="Calibri"/>
        <b/>
        <color rgb="FF000000"/>
        <sz val="10.0"/>
      </rPr>
      <t xml:space="preserve">Art. 80 c. 2 lett. k) CCNL 2022, art. 82 c. 2, </t>
    </r>
    <r>
      <rPr>
        <rFont val="Calibri"/>
        <color rgb="FF000000"/>
        <sz val="10.0"/>
      </rPr>
      <t>A</t>
    </r>
    <r>
      <rPr>
        <rFont val="Calibri"/>
        <color rgb="FF000000"/>
        <sz val="10.0"/>
      </rPr>
      <t>ttuazione dei piani welfare.</t>
    </r>
  </si>
  <si>
    <r>
      <rPr>
        <rFont val="Calibri"/>
        <b/>
        <color rgb="FF000000"/>
        <sz val="10.0"/>
      </rPr>
      <t>Art. 80 c. 2 lett. h) CCNL 2022, art. 43 L. 449/1997</t>
    </r>
    <r>
      <rPr>
        <rFont val="Calibri"/>
        <color rgb="FF000000"/>
        <sz val="10.0"/>
      </rPr>
      <t xml:space="preserve"> Incentivazioni  per specifiche disposizioni di legge, incentivi spese del giudizio.</t>
    </r>
  </si>
  <si>
    <r>
      <rPr>
        <rFont val="Calibri"/>
        <b/>
        <color rgb="FF000000"/>
        <sz val="10.0"/>
      </rPr>
      <t xml:space="preserve">Art. 80 c. 2 lett. h) CCNL 2022, art. 1  c. 1091 legge 145/2018 Incentivazioni  per specifiche disposizioni di legge, </t>
    </r>
    <r>
      <rPr>
        <rFont val="Calibri"/>
        <color rgb="FF000000"/>
        <sz val="10.0"/>
      </rPr>
      <t>i</t>
    </r>
    <r>
      <rPr>
        <rFont val="Calibri"/>
        <color rgb="FF000000"/>
        <sz val="10.0"/>
      </rPr>
      <t>ncentivi legati alla riscossione degli accertamenti IMU e TARI.</t>
    </r>
  </si>
  <si>
    <t>SOMMA UTILIZZO RISORSE VARIABILI</t>
  </si>
  <si>
    <t>VERIFICA RISPETTO PERCENTUALI SULLA PERFORMANCE</t>
  </si>
  <si>
    <t>Art. 80 c. 3 CCNL 2022 Verifica destinazione prevalente delle risorse variabili ai trattamenti economici del c. 2 lett. a), b), c), d), e) e f).</t>
  </si>
  <si>
    <t>Art. 80 c. 3 CCNL 2022 Verifica destinazione almeno del 30% delle risorse variabili ai trattamenti economici del c. 2 lett. b)</t>
  </si>
  <si>
    <t>RIEPILOGO GENERALE</t>
  </si>
  <si>
    <t>TOTALE RISORSE DISPONIBILI</t>
  </si>
  <si>
    <t>TOTALE UTILIZZO</t>
  </si>
  <si>
    <t>DISPONIBILITA'</t>
  </si>
  <si>
    <t>RISORSE CHE NON TRANSITANO NEL FONDO</t>
  </si>
  <si>
    <t>Fondo lavoro straordinario anno corrente (ART. 14 CCNL 01.04.1999)</t>
  </si>
  <si>
    <t>Fondo posizioni e risultato Elevate Qualificazioni anno corrente</t>
  </si>
  <si>
    <t>Eventuale aumento del Budget EQ ai sensi dell'art. 33 c. 2 del dl 34/2019</t>
  </si>
  <si>
    <t>Quota incremento proporzionale 0,22% fondo posizioni organizzative a decorrere dal 2022 (fuori dal limite)</t>
  </si>
  <si>
    <t>Quota dell'indennità di comparto finanziata da bilancio anno corrente</t>
  </si>
  <si>
    <t>Calcolo del rispetto del limite complessivo del salario accessorio rispetto l'anno 2016</t>
  </si>
  <si>
    <t>fondo salario accessorio anno 2016</t>
  </si>
  <si>
    <t>fondo posizioni e risultato Posizioni Organizzative anno 2016</t>
  </si>
  <si>
    <t>salario accessorio segretario generale anno 2016</t>
  </si>
  <si>
    <t>fondo dirigenza anno 2016</t>
  </si>
  <si>
    <t>fondo straordinario anno 2016</t>
  </si>
  <si>
    <t>eventuali altre voci accessorie anno 2016</t>
  </si>
  <si>
    <t>limite salario accessorio anno 2016</t>
  </si>
  <si>
    <t>fondo salario accessorio anno corrente</t>
  </si>
  <si>
    <t>fondo posizioni e risultato Elevate Qualificazioni anno corrente</t>
  </si>
  <si>
    <t>salario accessorio segretario generale anno corrente</t>
  </si>
  <si>
    <t>fondo dirigenza anno corrente</t>
  </si>
  <si>
    <t>fondo straordinario anno corrente</t>
  </si>
  <si>
    <t>eventuali altre voci accessorie anno corrente</t>
  </si>
  <si>
    <t>ammontare parziale salario accessorio anno corrente</t>
  </si>
  <si>
    <t>Calcolo del rispetto del valore unitario medio del salario accessorio rispetto l'anno 2018</t>
  </si>
  <si>
    <t>fondo salario accessorio anno 2018</t>
  </si>
  <si>
    <t>fondo posizioni e risultato Elevate Qualificazioni anno 2018</t>
  </si>
  <si>
    <t>ammontare salario accessorio anno 2018</t>
  </si>
  <si>
    <t>personale in servizio al 31.12.2018</t>
  </si>
  <si>
    <t>valore unitario medio salario accessorio anno 2018</t>
  </si>
  <si>
    <t>personale in servizio anno corrente alla data della determinazione del fondo</t>
  </si>
  <si>
    <t>valore unitario medio salario accessorio anno corrente</t>
  </si>
  <si>
    <t>differenza valore unitario medio</t>
  </si>
  <si>
    <t>eventuale disponibilità incremento fondo anno corrente rispetto anno 2018</t>
  </si>
  <si>
    <t>incremento realizzabile per l'anno corrente</t>
  </si>
  <si>
    <t>eventuale nuovo limite salario accessorio anno corrente</t>
  </si>
  <si>
    <t>Eventuale aumento o decurtazione sul fondo corrente rispetto l'anno 2016</t>
  </si>
  <si>
    <t>Eventuale aumento fondo corrente rispetto l'anno 2018 oltre il limite dell'anno 2016</t>
  </si>
  <si>
    <t>Calcolo incremento proporzionale annuale del fondo salario accessorio e delle posizioni organizzative</t>
  </si>
  <si>
    <t>monte salari 2018</t>
  </si>
  <si>
    <t>0,22% monte salari 2018</t>
  </si>
  <si>
    <t>fondo salario accessorio anno 2021</t>
  </si>
  <si>
    <t>fondo posizioni organizzative anno 2021</t>
  </si>
  <si>
    <t>quota incremento fondo salario accessorio</t>
  </si>
  <si>
    <t>quota incremento fondo posizioni organizzative</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</si>
</sst>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_-[$€-410]\ * #,##0.00_-;\-[$€-410]\ * #,##0.00_-;_-[$€-410]\ * &quot;-&quot;??_-;_-@"/>
    <numFmt numFmtId="165" formatCode="_-&quot;€&quot;\ * #,##0.00_-;\-&quot;€&quot;\ * #,##0.00_-;_-&quot;€&quot;\ * &quot;-&quot;??_-;_-@"/>
    <numFmt numFmtId="166" formatCode="&quot; € &quot;#,##0.00\ ;&quot;-€ &quot;#,##0.00\ ;&quot; € -&quot;#\ ;@\ "/>
    <numFmt numFmtId="167" formatCode="_-* #,##0.00\ [$€-410]_-;\-* #,##0.00\ [$€-410]_-;_-* &quot;-&quot;??\ [$€-410]_-;_-@"/>
    <numFmt numFmtId="168" formatCode="_-* #,##0_-;\-* #,##0_-;_-* &quot;-&quot;??_-;_-@"/>
    <numFmt numFmtId="169" formatCode="_-* #,##0.00\ &quot;€&quot;_-;\-* #,##0.00\ &quot;€&quot;_-;_-* &quot;-&quot;??\ &quot;€&quot;_-;_-@"/>
    <numFmt numFmtId="170" formatCode="d/m/yyyy"/>
    <numFmt numFmtId="171" formatCode="_-* #,##0.00_-;\-* #,##0.00_-;_-* &quot;-&quot;??_-;_-@"/>
  </numFmts>
  <fonts count="13">
    <font>
      <sz val="10.0"/>
      <color rgb="FF000000"/>
      <name val="Arial"/>
      <scheme val="minor"/>
    </font>
    <font>
      <b/>
      <sz val="10.0"/>
      <color rgb="FF000000"/>
      <name val="Calibri"/>
    </font>
    <font/>
    <font>
      <sz val="10.0"/>
      <color rgb="FF000000"/>
      <name val="Calibri"/>
    </font>
    <font>
      <sz val="10.0"/>
      <color theme="1"/>
      <name val="Calibri"/>
    </font>
    <font>
      <sz val="11.0"/>
      <color rgb="FF000000"/>
      <name val="Calibri"/>
    </font>
    <font>
      <b/>
      <i/>
      <sz val="10.0"/>
      <color rgb="FF000000"/>
      <name val="Calibri"/>
    </font>
    <font>
      <i/>
      <sz val="10.0"/>
      <color rgb="FF000000"/>
      <name val="Calibri"/>
    </font>
    <font>
      <sz val="10.0"/>
      <color theme="1"/>
      <name val="Arial"/>
    </font>
    <font>
      <i/>
      <sz val="10.0"/>
      <color theme="1"/>
      <name val="Calibri"/>
    </font>
    <font>
      <i/>
      <sz val="10.0"/>
      <color theme="10"/>
      <name val="Arial"/>
    </font>
    <font>
      <b/>
      <sz val="10.0"/>
      <color theme="1"/>
      <name val="Calibri"/>
    </font>
    <font>
      <b/>
      <i/>
      <sz val="10.0"/>
      <color theme="1"/>
      <name val="Calibri"/>
    </font>
  </fonts>
  <fills count="13">
    <fill>
      <patternFill patternType="none"/>
    </fill>
    <fill>
      <patternFill patternType="lightGray"/>
    </fill>
    <fill>
      <patternFill patternType="solid">
        <fgColor rgb="FFDEEAF6"/>
        <bgColor rgb="FFDEEAF6"/>
      </patternFill>
    </fill>
    <fill>
      <patternFill patternType="solid">
        <fgColor rgb="FF00CCFF"/>
        <bgColor rgb="FF00CCFF"/>
      </patternFill>
    </fill>
    <fill>
      <patternFill patternType="solid">
        <fgColor rgb="FF99CC00"/>
        <bgColor rgb="FF99CC00"/>
      </patternFill>
    </fill>
    <fill>
      <patternFill patternType="solid">
        <fgColor rgb="FFFEF2CB"/>
        <bgColor rgb="FFFEF2CB"/>
      </patternFill>
    </fill>
    <fill>
      <patternFill patternType="solid">
        <fgColor theme="5"/>
        <bgColor theme="5"/>
      </patternFill>
    </fill>
    <fill>
      <patternFill patternType="solid">
        <fgColor rgb="FFFFFF00"/>
        <bgColor rgb="FFFFFF00"/>
      </patternFill>
    </fill>
    <fill>
      <patternFill patternType="solid">
        <fgColor rgb="FF0066CC"/>
        <bgColor rgb="FF0066CC"/>
      </patternFill>
    </fill>
    <fill>
      <patternFill patternType="solid">
        <fgColor rgb="FF800080"/>
        <bgColor rgb="FF800080"/>
      </patternFill>
    </fill>
    <fill>
      <patternFill patternType="solid">
        <fgColor theme="7"/>
        <bgColor theme="7"/>
      </patternFill>
    </fill>
    <fill>
      <patternFill patternType="solid">
        <fgColor theme="4"/>
        <bgColor theme="4"/>
      </patternFill>
    </fill>
    <fill>
      <patternFill patternType="solid">
        <fgColor rgb="FFFFCC00"/>
        <bgColor rgb="FFFFCC00"/>
      </patternFill>
    </fill>
  </fills>
  <borders count="7">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top" wrapText="1"/>
    </xf>
    <xf borderId="2" fillId="0" fontId="2" numFmtId="0" xfId="0" applyBorder="1" applyFont="1"/>
    <xf borderId="0" fillId="0" fontId="3" numFmtId="0" xfId="0" applyAlignment="1" applyFont="1">
      <alignment horizontal="left" shrinkToFit="0" vertical="top" wrapText="1"/>
    </xf>
    <xf borderId="3" fillId="0" fontId="1" numFmtId="0" xfId="0" applyAlignment="1" applyBorder="1" applyFont="1">
      <alignment shrinkToFit="0" vertical="top" wrapText="1"/>
    </xf>
    <xf borderId="4" fillId="3" fontId="1" numFmtId="0" xfId="0" applyAlignment="1" applyBorder="1" applyFill="1" applyFont="1">
      <alignment horizontal="left" shrinkToFit="0" vertical="top" wrapText="1"/>
    </xf>
    <xf borderId="4" fillId="3" fontId="1" numFmtId="164" xfId="0" applyAlignment="1" applyBorder="1" applyFont="1" applyNumberFormat="1">
      <alignment horizontal="left" shrinkToFit="0" vertical="top" wrapText="1"/>
    </xf>
    <xf borderId="4" fillId="0" fontId="1" numFmtId="0" xfId="0" applyAlignment="1" applyBorder="1" applyFont="1">
      <alignment horizontal="left" shrinkToFit="0" vertical="top" wrapText="1"/>
    </xf>
    <xf borderId="4" fillId="0" fontId="4" numFmtId="165" xfId="0" applyAlignment="1" applyBorder="1" applyFont="1" applyNumberFormat="1">
      <alignment horizontal="left" shrinkToFit="0" vertical="top" wrapText="1"/>
    </xf>
    <xf borderId="4" fillId="0" fontId="3" numFmtId="0" xfId="0" applyAlignment="1" applyBorder="1" applyFont="1">
      <alignment horizontal="left" shrinkToFit="0" vertical="top" wrapText="1"/>
    </xf>
    <xf borderId="0" fillId="0" fontId="5" numFmtId="166" xfId="0" applyFont="1" applyNumberFormat="1"/>
    <xf borderId="0" fillId="0" fontId="1" numFmtId="4" xfId="0" applyAlignment="1" applyFont="1" applyNumberFormat="1">
      <alignment horizontal="left" shrinkToFit="0" vertical="top" wrapText="1"/>
    </xf>
    <xf borderId="0" fillId="0" fontId="3" numFmtId="167" xfId="0" applyAlignment="1" applyFont="1" applyNumberFormat="1">
      <alignment horizontal="left" shrinkToFit="0" vertical="top" wrapText="1"/>
    </xf>
    <xf borderId="4" fillId="4" fontId="1" numFmtId="0" xfId="0" applyAlignment="1" applyBorder="1" applyFill="1" applyFont="1">
      <alignment horizontal="left" shrinkToFit="0" vertical="top" wrapText="1"/>
    </xf>
    <xf borderId="4" fillId="4" fontId="1" numFmtId="164" xfId="0" applyAlignment="1" applyBorder="1" applyFont="1" applyNumberFormat="1">
      <alignment horizontal="left" shrinkToFit="0" vertical="top" wrapText="1"/>
    </xf>
    <xf borderId="4" fillId="0" fontId="3" numFmtId="164" xfId="0" applyAlignment="1" applyBorder="1" applyFont="1" applyNumberFormat="1">
      <alignment horizontal="left" shrinkToFit="0" vertical="top" wrapText="1"/>
    </xf>
    <xf borderId="4" fillId="0" fontId="4" numFmtId="0" xfId="0" applyAlignment="1" applyBorder="1" applyFont="1">
      <alignment horizontal="left" shrinkToFit="0" vertical="top" wrapText="1"/>
    </xf>
    <xf borderId="0" fillId="0" fontId="3" numFmtId="166" xfId="0" applyFont="1" applyNumberFormat="1"/>
    <xf borderId="5" fillId="0" fontId="3" numFmtId="0" xfId="0" applyAlignment="1" applyBorder="1" applyFont="1">
      <alignment shrinkToFit="0" vertical="top" wrapText="1"/>
    </xf>
    <xf borderId="0" fillId="0" fontId="1" numFmtId="0" xfId="0" applyAlignment="1" applyFont="1">
      <alignment horizontal="left" shrinkToFit="0" vertical="top" wrapText="1"/>
    </xf>
    <xf borderId="0" fillId="0" fontId="1" numFmtId="164" xfId="0" applyAlignment="1" applyFont="1" applyNumberFormat="1">
      <alignment horizontal="left" shrinkToFit="0" vertical="top" wrapText="1"/>
    </xf>
    <xf borderId="4" fillId="5" fontId="6" numFmtId="0" xfId="0" applyAlignment="1" applyBorder="1" applyFill="1" applyFont="1">
      <alignment horizontal="left" shrinkToFit="0" vertical="top" wrapText="1"/>
    </xf>
    <xf borderId="4" fillId="5" fontId="6" numFmtId="164" xfId="0" applyAlignment="1" applyBorder="1" applyFont="1" applyNumberFormat="1">
      <alignment horizontal="left" shrinkToFit="0" vertical="top" wrapText="1"/>
    </xf>
    <xf borderId="4" fillId="0" fontId="7" numFmtId="0" xfId="0" applyAlignment="1" applyBorder="1" applyFont="1">
      <alignment horizontal="left" shrinkToFit="0" vertical="top" wrapText="1"/>
    </xf>
    <xf borderId="4" fillId="0" fontId="7" numFmtId="164" xfId="0" applyAlignment="1" applyBorder="1" applyFont="1" applyNumberFormat="1">
      <alignment horizontal="left" shrinkToFit="0" vertical="top" wrapText="1"/>
    </xf>
    <xf borderId="4" fillId="6" fontId="1" numFmtId="0" xfId="0" applyAlignment="1" applyBorder="1" applyFill="1" applyFont="1">
      <alignment horizontal="left" shrinkToFit="0" vertical="top" wrapText="1"/>
    </xf>
    <xf borderId="4" fillId="6" fontId="1" numFmtId="164" xfId="0" applyAlignment="1" applyBorder="1" applyFont="1" applyNumberFormat="1">
      <alignment horizontal="left" shrinkToFit="0" vertical="top" wrapText="1"/>
    </xf>
    <xf borderId="0" fillId="0" fontId="3" numFmtId="164" xfId="0" applyAlignment="1" applyFont="1" applyNumberFormat="1">
      <alignment horizontal="left" shrinkToFit="0" vertical="top" wrapText="1"/>
    </xf>
    <xf borderId="4" fillId="7" fontId="1" numFmtId="0" xfId="0" applyAlignment="1" applyBorder="1" applyFill="1" applyFont="1">
      <alignment horizontal="left" shrinkToFit="0" vertical="top" wrapText="1"/>
    </xf>
    <xf borderId="4" fillId="7" fontId="1" numFmtId="164" xfId="0" applyAlignment="1" applyBorder="1" applyFont="1" applyNumberFormat="1">
      <alignment horizontal="left" shrinkToFit="0" vertical="top" wrapText="1"/>
    </xf>
    <xf borderId="4" fillId="8" fontId="1" numFmtId="0" xfId="0" applyAlignment="1" applyBorder="1" applyFill="1" applyFont="1">
      <alignment horizontal="left" shrinkToFit="0" vertical="top" wrapText="1"/>
    </xf>
    <xf borderId="4" fillId="8" fontId="1" numFmtId="164" xfId="0" applyAlignment="1" applyBorder="1" applyFont="1" applyNumberFormat="1">
      <alignment horizontal="left" shrinkToFit="0" vertical="top" wrapText="1"/>
    </xf>
    <xf borderId="0" fillId="0" fontId="3" numFmtId="166" xfId="0" applyAlignment="1" applyFont="1" applyNumberFormat="1">
      <alignment horizontal="left" shrinkToFit="0" vertical="top" wrapText="1"/>
    </xf>
    <xf borderId="4" fillId="9" fontId="1" numFmtId="0" xfId="0" applyAlignment="1" applyBorder="1" applyFill="1" applyFont="1">
      <alignment horizontal="left" shrinkToFit="0" vertical="top" wrapText="1"/>
    </xf>
    <xf borderId="4" fillId="9" fontId="1" numFmtId="164" xfId="0" applyAlignment="1" applyBorder="1" applyFont="1" applyNumberFormat="1">
      <alignment horizontal="left" shrinkToFit="0" vertical="top" wrapText="1"/>
    </xf>
    <xf borderId="0" fillId="0" fontId="4" numFmtId="0" xfId="0" applyAlignment="1" applyFont="1">
      <alignment horizontal="left" shrinkToFit="0" vertical="top" wrapText="1"/>
    </xf>
    <xf borderId="0" fillId="0" fontId="8" numFmtId="168" xfId="0" applyAlignment="1" applyFont="1" applyNumberFormat="1">
      <alignment horizontal="left" shrinkToFit="0" vertical="top" wrapText="1"/>
    </xf>
    <xf borderId="0" fillId="0" fontId="3" numFmtId="168" xfId="0" applyAlignment="1" applyFont="1" applyNumberFormat="1">
      <alignment horizontal="left" shrinkToFit="0" vertical="top" wrapText="1"/>
    </xf>
    <xf borderId="6" fillId="0" fontId="3" numFmtId="0" xfId="0" applyAlignment="1" applyBorder="1" applyFont="1">
      <alignment horizontal="left" shrinkToFit="0" vertical="top" wrapText="1"/>
    </xf>
    <xf borderId="4" fillId="0" fontId="9" numFmtId="10" xfId="0" applyAlignment="1" applyBorder="1" applyFont="1" applyNumberFormat="1">
      <alignment horizontal="right" shrinkToFit="0" vertical="top" wrapText="1"/>
    </xf>
    <xf borderId="4" fillId="10" fontId="1" numFmtId="0" xfId="0" applyAlignment="1" applyBorder="1" applyFill="1" applyFont="1">
      <alignment horizontal="left" shrinkToFit="0" vertical="top" wrapText="1"/>
    </xf>
    <xf borderId="4" fillId="10" fontId="1" numFmtId="164" xfId="0" applyAlignment="1" applyBorder="1" applyFont="1" applyNumberFormat="1">
      <alignment horizontal="left" shrinkToFit="0" vertical="top" wrapText="1"/>
    </xf>
    <xf borderId="4" fillId="0" fontId="1" numFmtId="164" xfId="0" applyAlignment="1" applyBorder="1" applyFont="1" applyNumberFormat="1">
      <alignment horizontal="left" shrinkToFit="0" vertical="top" wrapText="1"/>
    </xf>
    <xf borderId="0" fillId="0" fontId="3" numFmtId="169" xfId="0" applyAlignment="1" applyFont="1" applyNumberFormat="1">
      <alignment horizontal="left" shrinkToFit="0" vertical="top" wrapText="1"/>
    </xf>
    <xf borderId="1" fillId="0" fontId="6" numFmtId="0" xfId="0" applyAlignment="1" applyBorder="1" applyFont="1">
      <alignment shrinkToFit="0" vertical="top" wrapText="1"/>
    </xf>
    <xf borderId="4" fillId="0" fontId="6" numFmtId="164" xfId="0" applyAlignment="1" applyBorder="1" applyFont="1" applyNumberFormat="1">
      <alignment horizontal="left" shrinkToFit="0" vertical="top" wrapText="1"/>
    </xf>
    <xf borderId="0" fillId="0" fontId="7" numFmtId="0" xfId="0" applyAlignment="1" applyFont="1">
      <alignment horizontal="left" shrinkToFit="0" vertical="top" wrapText="1"/>
    </xf>
    <xf borderId="0" fillId="0" fontId="7" numFmtId="164" xfId="0" applyAlignment="1" applyFont="1" applyNumberFormat="1">
      <alignment horizontal="left" shrinkToFit="0" vertical="top" wrapText="1"/>
    </xf>
    <xf borderId="0" fillId="0" fontId="10" numFmtId="164" xfId="0" applyAlignment="1" applyFont="1" applyNumberFormat="1">
      <alignment horizontal="left" shrinkToFit="0" vertical="top" wrapText="1"/>
    </xf>
    <xf borderId="0" fillId="0" fontId="4" numFmtId="0" xfId="0" applyAlignment="1" applyFont="1">
      <alignment horizontal="left" vertical="top"/>
    </xf>
    <xf borderId="1" fillId="4" fontId="11" numFmtId="0" xfId="0" applyAlignment="1" applyBorder="1" applyFont="1">
      <alignment horizontal="center" vertical="top"/>
    </xf>
    <xf borderId="4" fillId="0" fontId="4" numFmtId="0" xfId="0" applyAlignment="1" applyBorder="1" applyFont="1">
      <alignment horizontal="left" vertical="top"/>
    </xf>
    <xf borderId="4" fillId="0" fontId="3" numFmtId="166" xfId="0" applyBorder="1" applyFont="1" applyNumberFormat="1"/>
    <xf borderId="4" fillId="0" fontId="4" numFmtId="170" xfId="0" applyAlignment="1" applyBorder="1" applyFont="1" applyNumberFormat="1">
      <alignment horizontal="left" vertical="top"/>
    </xf>
    <xf borderId="4" fillId="0" fontId="12" numFmtId="164" xfId="0" applyAlignment="1" applyBorder="1" applyFont="1" applyNumberFormat="1">
      <alignment horizontal="left" vertical="top"/>
    </xf>
    <xf borderId="4" fillId="0" fontId="6" numFmtId="166" xfId="0" applyBorder="1" applyFont="1" applyNumberFormat="1"/>
    <xf borderId="1" fillId="11" fontId="11" numFmtId="0" xfId="0" applyAlignment="1" applyBorder="1" applyFill="1" applyFont="1">
      <alignment horizontal="center" vertical="top"/>
    </xf>
    <xf borderId="4" fillId="0" fontId="4" numFmtId="164" xfId="0" applyAlignment="1" applyBorder="1" applyFont="1" applyNumberFormat="1">
      <alignment horizontal="left" vertical="top"/>
    </xf>
    <xf borderId="4" fillId="0" fontId="4" numFmtId="171" xfId="0" applyBorder="1" applyFont="1" applyNumberFormat="1"/>
    <xf borderId="4" fillId="0" fontId="9" numFmtId="164" xfId="0" applyAlignment="1" applyBorder="1" applyFont="1" applyNumberFormat="1">
      <alignment horizontal="left" vertical="top"/>
    </xf>
    <xf borderId="4" fillId="0" fontId="7" numFmtId="166" xfId="0" applyBorder="1" applyFont="1" applyNumberFormat="1"/>
    <xf borderId="0" fillId="0" fontId="4" numFmtId="4" xfId="0" applyAlignment="1" applyFont="1" applyNumberFormat="1">
      <alignment horizontal="left" vertical="top"/>
    </xf>
    <xf borderId="4" fillId="0" fontId="11" numFmtId="0" xfId="0" applyAlignment="1" applyBorder="1" applyFont="1">
      <alignment horizontal="left" vertical="top"/>
    </xf>
    <xf borderId="4" fillId="0" fontId="1" numFmtId="166" xfId="0" applyBorder="1" applyFont="1" applyNumberFormat="1"/>
    <xf borderId="0" fillId="0" fontId="4" numFmtId="166" xfId="0" applyAlignment="1" applyFont="1" applyNumberFormat="1">
      <alignment horizontal="left" vertical="top"/>
    </xf>
    <xf borderId="4" fillId="7" fontId="12" numFmtId="0" xfId="0" applyAlignment="1" applyBorder="1" applyFont="1">
      <alignment horizontal="left" vertical="top"/>
    </xf>
    <xf borderId="4" fillId="7" fontId="6" numFmtId="166" xfId="0" applyBorder="1" applyFont="1" applyNumberFormat="1"/>
    <xf borderId="4" fillId="12" fontId="12" numFmtId="0" xfId="0" applyAlignment="1" applyBorder="1" applyFill="1" applyFont="1">
      <alignment horizontal="left" vertical="top"/>
    </xf>
    <xf borderId="4" fillId="12" fontId="6" numFmtId="166" xfId="0" applyBorder="1" applyFont="1" applyNumberFormat="1"/>
    <xf borderId="1" fillId="6" fontId="11" numFmtId="0" xfId="0" applyAlignment="1" applyBorder="1" applyFon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5.75"/>
    <col customWidth="1" min="2" max="2" width="13.75"/>
    <col customWidth="1" min="3" max="3" width="12.25"/>
    <col customWidth="1" min="4" max="6" width="13.5"/>
    <col customWidth="1" min="7" max="22" width="8.0"/>
  </cols>
  <sheetData>
    <row r="1" ht="13.5" customHeight="1">
      <c r="A1" s="1" t="s">
        <v>0</v>
      </c>
      <c r="B1" s="2"/>
      <c r="C1" s="3"/>
      <c r="D1" s="3"/>
      <c r="E1" s="3"/>
      <c r="F1" s="3"/>
      <c r="G1" s="3"/>
      <c r="H1" s="3"/>
      <c r="I1" s="3"/>
      <c r="J1" s="3"/>
      <c r="K1" s="3"/>
      <c r="L1" s="3"/>
      <c r="M1" s="3"/>
      <c r="N1" s="3"/>
      <c r="O1" s="3"/>
      <c r="P1" s="3"/>
      <c r="Q1" s="3"/>
      <c r="R1" s="3"/>
      <c r="S1" s="3"/>
      <c r="T1" s="3"/>
      <c r="U1" s="3"/>
      <c r="V1" s="3"/>
      <c r="W1" s="3"/>
      <c r="X1" s="3"/>
      <c r="Y1" s="3"/>
      <c r="Z1" s="3"/>
    </row>
    <row r="2" ht="13.5" customHeight="1">
      <c r="A2" s="4"/>
      <c r="B2" s="4"/>
      <c r="C2" s="3"/>
      <c r="D2" s="3"/>
      <c r="E2" s="3"/>
      <c r="F2" s="3"/>
      <c r="G2" s="3"/>
      <c r="H2" s="3"/>
      <c r="I2" s="3"/>
      <c r="J2" s="3"/>
      <c r="K2" s="3"/>
      <c r="L2" s="3"/>
      <c r="M2" s="3"/>
      <c r="N2" s="3"/>
      <c r="O2" s="3"/>
      <c r="P2" s="3"/>
      <c r="Q2" s="3"/>
      <c r="R2" s="3"/>
      <c r="S2" s="3"/>
      <c r="T2" s="3"/>
      <c r="U2" s="3"/>
      <c r="V2" s="3"/>
      <c r="W2" s="3"/>
      <c r="X2" s="3"/>
      <c r="Y2" s="3"/>
      <c r="Z2" s="3"/>
    </row>
    <row r="3" ht="13.5" customHeight="1">
      <c r="A3" s="5" t="s">
        <v>1</v>
      </c>
      <c r="B3" s="6" t="s">
        <v>2</v>
      </c>
      <c r="C3" s="3"/>
      <c r="D3" s="3"/>
      <c r="E3" s="3"/>
      <c r="F3" s="3"/>
      <c r="G3" s="3"/>
      <c r="H3" s="3"/>
      <c r="I3" s="3"/>
      <c r="J3" s="3"/>
      <c r="K3" s="3"/>
      <c r="L3" s="3"/>
      <c r="M3" s="3"/>
      <c r="N3" s="3"/>
      <c r="O3" s="3"/>
      <c r="P3" s="3"/>
      <c r="Q3" s="3"/>
      <c r="R3" s="3"/>
      <c r="S3" s="3"/>
      <c r="T3" s="3"/>
      <c r="U3" s="3"/>
      <c r="V3" s="3"/>
      <c r="W3" s="3"/>
      <c r="X3" s="3"/>
      <c r="Y3" s="3"/>
      <c r="Z3" s="3"/>
    </row>
    <row r="4" ht="27.0" customHeight="1">
      <c r="A4" s="7" t="s">
        <v>3</v>
      </c>
      <c r="B4" s="8">
        <v>0.0</v>
      </c>
      <c r="C4" s="3"/>
      <c r="D4" s="3"/>
      <c r="E4" s="3"/>
      <c r="F4" s="3"/>
      <c r="G4" s="3"/>
      <c r="H4" s="3"/>
      <c r="I4" s="3"/>
      <c r="J4" s="3"/>
      <c r="K4" s="3"/>
      <c r="L4" s="3"/>
      <c r="M4" s="3"/>
      <c r="N4" s="3"/>
      <c r="O4" s="3"/>
      <c r="P4" s="3"/>
      <c r="Q4" s="3"/>
      <c r="R4" s="3"/>
      <c r="S4" s="3"/>
      <c r="T4" s="3"/>
      <c r="U4" s="3"/>
      <c r="V4" s="3"/>
      <c r="W4" s="3"/>
      <c r="X4" s="3"/>
      <c r="Y4" s="3"/>
      <c r="Z4" s="3"/>
    </row>
    <row r="5" ht="41.25" customHeight="1">
      <c r="A5" s="7" t="s">
        <v>4</v>
      </c>
      <c r="B5" s="8">
        <v>0.0</v>
      </c>
      <c r="C5" s="3"/>
      <c r="D5" s="3"/>
      <c r="E5" s="3"/>
      <c r="F5" s="3"/>
      <c r="G5" s="3"/>
      <c r="H5" s="3"/>
      <c r="I5" s="3"/>
      <c r="J5" s="3"/>
      <c r="K5" s="3"/>
      <c r="L5" s="3"/>
      <c r="M5" s="3"/>
      <c r="N5" s="3"/>
      <c r="O5" s="3"/>
      <c r="P5" s="3"/>
      <c r="Q5" s="3"/>
      <c r="R5" s="3"/>
      <c r="S5" s="3"/>
      <c r="T5" s="3"/>
      <c r="U5" s="3"/>
      <c r="V5" s="3"/>
      <c r="W5" s="3"/>
      <c r="X5" s="3"/>
      <c r="Y5" s="3"/>
      <c r="Z5" s="3"/>
    </row>
    <row r="6" ht="27.0" customHeight="1">
      <c r="A6" s="7" t="s">
        <v>5</v>
      </c>
      <c r="B6" s="8">
        <v>0.0</v>
      </c>
      <c r="C6" s="3"/>
      <c r="D6" s="3"/>
      <c r="E6" s="3"/>
      <c r="F6" s="3"/>
      <c r="G6" s="3"/>
      <c r="H6" s="3"/>
      <c r="I6" s="3"/>
      <c r="J6" s="3"/>
      <c r="K6" s="3"/>
      <c r="L6" s="3"/>
      <c r="M6" s="3"/>
      <c r="N6" s="3"/>
      <c r="O6" s="3"/>
      <c r="P6" s="3"/>
      <c r="Q6" s="3"/>
      <c r="R6" s="3"/>
      <c r="S6" s="3"/>
      <c r="T6" s="3"/>
      <c r="U6" s="3"/>
      <c r="V6" s="3"/>
      <c r="W6" s="3"/>
      <c r="X6" s="3"/>
      <c r="Y6" s="3"/>
      <c r="Z6" s="3"/>
    </row>
    <row r="7" ht="27.0" customHeight="1">
      <c r="A7" s="7" t="s">
        <v>6</v>
      </c>
      <c r="B7" s="8">
        <v>0.0</v>
      </c>
      <c r="C7" s="3"/>
      <c r="D7" s="3"/>
      <c r="E7" s="3"/>
      <c r="F7" s="3"/>
      <c r="G7" s="3"/>
      <c r="H7" s="3"/>
      <c r="I7" s="3"/>
      <c r="J7" s="3"/>
      <c r="K7" s="3"/>
      <c r="L7" s="3"/>
      <c r="M7" s="3"/>
      <c r="N7" s="3"/>
      <c r="O7" s="3"/>
      <c r="P7" s="3"/>
      <c r="Q7" s="3"/>
      <c r="R7" s="3"/>
      <c r="S7" s="3"/>
      <c r="T7" s="3"/>
      <c r="U7" s="3"/>
      <c r="V7" s="3"/>
      <c r="W7" s="3"/>
      <c r="X7" s="3"/>
      <c r="Y7" s="3"/>
      <c r="Z7" s="3"/>
    </row>
    <row r="8" ht="54.75" customHeight="1">
      <c r="A8" s="9" t="s">
        <v>7</v>
      </c>
      <c r="B8" s="8">
        <v>0.0</v>
      </c>
      <c r="C8" s="3"/>
      <c r="D8" s="10"/>
      <c r="E8" s="3"/>
      <c r="F8" s="3"/>
      <c r="G8" s="3"/>
      <c r="H8" s="3"/>
      <c r="I8" s="3"/>
      <c r="J8" s="3"/>
      <c r="K8" s="3"/>
      <c r="L8" s="3"/>
      <c r="M8" s="3"/>
      <c r="N8" s="3"/>
      <c r="O8" s="3"/>
      <c r="P8" s="3"/>
      <c r="Q8" s="3"/>
      <c r="R8" s="3"/>
      <c r="S8" s="3"/>
      <c r="T8" s="3"/>
      <c r="U8" s="3"/>
      <c r="V8" s="3"/>
      <c r="W8" s="3"/>
      <c r="X8" s="3"/>
      <c r="Y8" s="3"/>
      <c r="Z8" s="3"/>
    </row>
    <row r="9" ht="41.25" customHeight="1">
      <c r="A9" s="9" t="s">
        <v>8</v>
      </c>
      <c r="B9" s="8">
        <v>0.0</v>
      </c>
      <c r="C9" s="3"/>
      <c r="D9" s="3"/>
      <c r="E9" s="3"/>
      <c r="F9" s="3"/>
      <c r="G9" s="3"/>
      <c r="H9" s="3"/>
      <c r="I9" s="3"/>
      <c r="J9" s="3"/>
      <c r="K9" s="3"/>
      <c r="L9" s="3"/>
      <c r="M9" s="3"/>
      <c r="N9" s="3"/>
      <c r="O9" s="3"/>
      <c r="P9" s="3"/>
      <c r="Q9" s="3"/>
      <c r="R9" s="3"/>
      <c r="S9" s="3"/>
      <c r="T9" s="3"/>
      <c r="U9" s="3"/>
      <c r="V9" s="3"/>
      <c r="W9" s="3"/>
      <c r="X9" s="3"/>
      <c r="Y9" s="3"/>
      <c r="Z9" s="3"/>
    </row>
    <row r="10" ht="41.25" customHeight="1">
      <c r="A10" s="9" t="s">
        <v>9</v>
      </c>
      <c r="B10" s="8">
        <v>0.0</v>
      </c>
      <c r="C10" s="3"/>
      <c r="D10" s="3"/>
      <c r="E10" s="3"/>
      <c r="F10" s="3"/>
      <c r="G10" s="3"/>
      <c r="H10" s="3"/>
      <c r="I10" s="3"/>
      <c r="J10" s="3"/>
      <c r="K10" s="3"/>
      <c r="L10" s="3"/>
      <c r="M10" s="3"/>
      <c r="N10" s="3"/>
      <c r="O10" s="3"/>
      <c r="P10" s="3"/>
      <c r="Q10" s="3"/>
      <c r="R10" s="3"/>
      <c r="S10" s="3"/>
      <c r="T10" s="3"/>
      <c r="U10" s="3"/>
      <c r="V10" s="3"/>
      <c r="W10" s="3"/>
      <c r="X10" s="3"/>
      <c r="Y10" s="3"/>
      <c r="Z10" s="3"/>
    </row>
    <row r="11" ht="54.75" customHeight="1">
      <c r="A11" s="7" t="s">
        <v>10</v>
      </c>
      <c r="B11" s="8">
        <v>0.0</v>
      </c>
      <c r="C11" s="3"/>
      <c r="D11" s="3"/>
      <c r="E11" s="3"/>
      <c r="F11" s="3"/>
      <c r="G11" s="3"/>
      <c r="H11" s="3"/>
      <c r="I11" s="3"/>
      <c r="J11" s="3"/>
      <c r="K11" s="3"/>
      <c r="L11" s="3"/>
      <c r="M11" s="3"/>
      <c r="N11" s="3"/>
      <c r="O11" s="3"/>
      <c r="P11" s="3"/>
      <c r="Q11" s="3"/>
      <c r="R11" s="3"/>
      <c r="S11" s="3"/>
      <c r="T11" s="3"/>
      <c r="U11" s="3"/>
      <c r="V11" s="3"/>
      <c r="W11" s="3"/>
      <c r="X11" s="3"/>
      <c r="Y11" s="3"/>
      <c r="Z11" s="3"/>
    </row>
    <row r="12" ht="27.0" customHeight="1">
      <c r="A12" s="7" t="s">
        <v>11</v>
      </c>
      <c r="B12" s="8">
        <v>0.0</v>
      </c>
      <c r="C12" s="3"/>
      <c r="D12" s="3"/>
      <c r="E12" s="3"/>
      <c r="F12" s="3"/>
      <c r="G12" s="3"/>
      <c r="H12" s="3"/>
      <c r="I12" s="3"/>
      <c r="J12" s="3"/>
      <c r="K12" s="3"/>
      <c r="L12" s="3"/>
      <c r="M12" s="3"/>
      <c r="N12" s="3"/>
      <c r="O12" s="3"/>
      <c r="P12" s="3"/>
      <c r="Q12" s="3"/>
      <c r="R12" s="3"/>
      <c r="S12" s="3"/>
      <c r="T12" s="3"/>
      <c r="U12" s="3"/>
      <c r="V12" s="3"/>
      <c r="W12" s="3"/>
      <c r="X12" s="3"/>
      <c r="Y12" s="3"/>
      <c r="Z12" s="3"/>
    </row>
    <row r="13" ht="56.25" customHeight="1">
      <c r="A13" s="9" t="s">
        <v>12</v>
      </c>
      <c r="B13" s="8">
        <v>0.0</v>
      </c>
      <c r="C13" s="3"/>
      <c r="D13" s="3"/>
      <c r="E13" s="3"/>
      <c r="F13" s="3"/>
      <c r="G13" s="3"/>
      <c r="H13" s="3"/>
      <c r="I13" s="3"/>
      <c r="J13" s="3"/>
      <c r="K13" s="3"/>
      <c r="L13" s="3"/>
      <c r="M13" s="3"/>
      <c r="N13" s="3"/>
      <c r="O13" s="3"/>
      <c r="P13" s="3"/>
      <c r="Q13" s="3"/>
      <c r="R13" s="3"/>
      <c r="S13" s="3"/>
      <c r="T13" s="3"/>
      <c r="U13" s="3"/>
      <c r="V13" s="3"/>
      <c r="W13" s="3"/>
      <c r="X13" s="3"/>
      <c r="Y13" s="3"/>
      <c r="Z13" s="3"/>
    </row>
    <row r="14" ht="27.0" customHeight="1">
      <c r="A14" s="9" t="s">
        <v>13</v>
      </c>
      <c r="B14" s="8">
        <v>0.0</v>
      </c>
      <c r="C14" s="3"/>
      <c r="D14" s="3"/>
      <c r="E14" s="3"/>
      <c r="F14" s="3"/>
      <c r="G14" s="3"/>
      <c r="H14" s="3"/>
      <c r="I14" s="3"/>
      <c r="J14" s="3"/>
      <c r="K14" s="3"/>
      <c r="L14" s="3"/>
      <c r="M14" s="3"/>
      <c r="N14" s="3"/>
      <c r="O14" s="3"/>
      <c r="P14" s="3"/>
      <c r="Q14" s="3"/>
      <c r="R14" s="3"/>
      <c r="S14" s="3"/>
      <c r="T14" s="3"/>
      <c r="U14" s="3"/>
      <c r="V14" s="3"/>
      <c r="W14" s="3"/>
      <c r="X14" s="3"/>
      <c r="Y14" s="3"/>
      <c r="Z14" s="3"/>
    </row>
    <row r="15" ht="34.5" customHeight="1">
      <c r="A15" s="9" t="s">
        <v>14</v>
      </c>
      <c r="B15" s="8">
        <v>0.0</v>
      </c>
      <c r="C15" s="3"/>
      <c r="D15" s="3"/>
      <c r="E15" s="3"/>
      <c r="F15" s="3"/>
      <c r="G15" s="3"/>
      <c r="H15" s="3"/>
      <c r="I15" s="3"/>
      <c r="J15" s="3"/>
      <c r="K15" s="3"/>
      <c r="L15" s="3"/>
      <c r="M15" s="3"/>
      <c r="N15" s="3"/>
      <c r="O15" s="3"/>
      <c r="P15" s="3"/>
      <c r="Q15" s="3"/>
      <c r="R15" s="3"/>
      <c r="S15" s="3"/>
      <c r="T15" s="3"/>
      <c r="U15" s="3"/>
      <c r="V15" s="3"/>
      <c r="W15" s="3"/>
      <c r="X15" s="3"/>
      <c r="Y15" s="3"/>
      <c r="Z15" s="3"/>
    </row>
    <row r="16" ht="27.0" customHeight="1">
      <c r="A16" s="9" t="s">
        <v>15</v>
      </c>
      <c r="B16" s="8">
        <v>0.0</v>
      </c>
      <c r="C16" s="3"/>
      <c r="D16" s="3"/>
      <c r="E16" s="3"/>
      <c r="F16" s="3"/>
      <c r="G16" s="3"/>
      <c r="H16" s="3"/>
      <c r="I16" s="3"/>
      <c r="J16" s="3"/>
      <c r="K16" s="3"/>
      <c r="L16" s="3"/>
      <c r="M16" s="3"/>
      <c r="N16" s="3"/>
      <c r="O16" s="3"/>
      <c r="P16" s="3"/>
      <c r="Q16" s="3"/>
      <c r="R16" s="3"/>
      <c r="S16" s="3"/>
      <c r="T16" s="3"/>
      <c r="U16" s="3"/>
      <c r="V16" s="3"/>
      <c r="W16" s="3"/>
      <c r="X16" s="3"/>
      <c r="Y16" s="3"/>
      <c r="Z16" s="3"/>
    </row>
    <row r="17" ht="41.25" customHeight="1">
      <c r="A17" s="9" t="s">
        <v>16</v>
      </c>
      <c r="B17" s="8">
        <v>0.0</v>
      </c>
      <c r="C17" s="3"/>
      <c r="D17" s="3"/>
      <c r="E17" s="3"/>
      <c r="F17" s="3"/>
      <c r="G17" s="3"/>
      <c r="H17" s="3"/>
      <c r="I17" s="3"/>
      <c r="J17" s="3"/>
      <c r="K17" s="3"/>
      <c r="L17" s="3"/>
      <c r="M17" s="3"/>
      <c r="N17" s="3"/>
      <c r="O17" s="3"/>
      <c r="P17" s="3"/>
      <c r="Q17" s="3"/>
      <c r="R17" s="3"/>
      <c r="S17" s="3"/>
      <c r="T17" s="3"/>
      <c r="U17" s="3"/>
      <c r="V17" s="3"/>
      <c r="W17" s="3"/>
      <c r="X17" s="3"/>
      <c r="Y17" s="3"/>
      <c r="Z17" s="3"/>
    </row>
    <row r="18" ht="27.0" customHeight="1">
      <c r="A18" s="9" t="s">
        <v>17</v>
      </c>
      <c r="B18" s="8">
        <v>0.0</v>
      </c>
      <c r="C18" s="3"/>
      <c r="D18" s="3"/>
      <c r="E18" s="3"/>
      <c r="F18" s="3"/>
      <c r="G18" s="3"/>
      <c r="H18" s="3"/>
      <c r="I18" s="3"/>
      <c r="J18" s="3"/>
      <c r="K18" s="3"/>
      <c r="L18" s="3"/>
      <c r="M18" s="3"/>
      <c r="N18" s="3"/>
      <c r="O18" s="3"/>
      <c r="P18" s="3"/>
      <c r="Q18" s="3"/>
      <c r="R18" s="3"/>
      <c r="S18" s="3"/>
      <c r="T18" s="3"/>
      <c r="U18" s="3"/>
      <c r="V18" s="3"/>
      <c r="W18" s="3"/>
      <c r="X18" s="3"/>
      <c r="Y18" s="3"/>
      <c r="Z18" s="3"/>
    </row>
    <row r="19" ht="27.0" customHeight="1">
      <c r="A19" s="9" t="s">
        <v>18</v>
      </c>
      <c r="B19" s="8">
        <v>0.0</v>
      </c>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5" t="s">
        <v>19</v>
      </c>
      <c r="B20" s="6">
        <f>SUM(B4:B12)-B13-B14-B15+B16+B17+B18+B19</f>
        <v>0</v>
      </c>
      <c r="C20" s="11"/>
      <c r="D20" s="12"/>
      <c r="E20" s="3"/>
      <c r="F20" s="3"/>
      <c r="G20" s="3"/>
      <c r="H20" s="3"/>
      <c r="I20" s="3"/>
      <c r="J20" s="3"/>
      <c r="K20" s="3"/>
      <c r="L20" s="3"/>
      <c r="M20" s="3"/>
      <c r="N20" s="3"/>
      <c r="O20" s="3"/>
      <c r="P20" s="3"/>
      <c r="Q20" s="3"/>
      <c r="R20" s="3"/>
      <c r="S20" s="3"/>
      <c r="T20" s="3"/>
      <c r="U20" s="3"/>
      <c r="V20" s="3"/>
      <c r="W20" s="3"/>
      <c r="X20" s="3"/>
      <c r="Y20" s="3"/>
      <c r="Z20" s="3"/>
    </row>
    <row r="21" ht="13.5" customHeight="1">
      <c r="A21" s="3"/>
      <c r="B21" s="3"/>
      <c r="C21" s="11"/>
      <c r="D21" s="3"/>
      <c r="E21" s="3"/>
      <c r="F21" s="3"/>
      <c r="G21" s="3"/>
      <c r="H21" s="3"/>
      <c r="I21" s="3"/>
      <c r="J21" s="3"/>
      <c r="K21" s="3"/>
      <c r="L21" s="3"/>
      <c r="M21" s="3"/>
      <c r="N21" s="3"/>
      <c r="O21" s="3"/>
      <c r="P21" s="3"/>
      <c r="Q21" s="3"/>
      <c r="R21" s="3"/>
      <c r="S21" s="3"/>
      <c r="T21" s="3"/>
      <c r="U21" s="3"/>
      <c r="V21" s="3"/>
      <c r="W21" s="3"/>
      <c r="X21" s="3"/>
      <c r="Y21" s="3"/>
      <c r="Z21" s="3"/>
    </row>
    <row r="22" ht="13.5" customHeight="1">
      <c r="A22" s="13" t="s">
        <v>20</v>
      </c>
      <c r="B22" s="14" t="s">
        <v>2</v>
      </c>
      <c r="C22" s="3"/>
      <c r="D22" s="3"/>
      <c r="E22" s="3"/>
      <c r="F22" s="3"/>
      <c r="G22" s="3"/>
      <c r="H22" s="3"/>
      <c r="I22" s="3"/>
      <c r="J22" s="3"/>
      <c r="K22" s="3"/>
      <c r="L22" s="3"/>
      <c r="M22" s="3"/>
      <c r="N22" s="3"/>
      <c r="O22" s="3"/>
      <c r="P22" s="3"/>
      <c r="Q22" s="3"/>
      <c r="R22" s="3"/>
      <c r="S22" s="3"/>
      <c r="T22" s="3"/>
      <c r="U22" s="3"/>
      <c r="V22" s="3"/>
      <c r="W22" s="3"/>
      <c r="X22" s="3"/>
      <c r="Y22" s="3"/>
      <c r="Z22" s="3"/>
    </row>
    <row r="23" ht="41.25" customHeight="1">
      <c r="A23" s="9" t="s">
        <v>21</v>
      </c>
      <c r="B23" s="15">
        <v>0.0</v>
      </c>
      <c r="C23" s="3"/>
      <c r="D23" s="3"/>
      <c r="E23" s="3"/>
      <c r="F23" s="3"/>
      <c r="G23" s="3"/>
      <c r="H23" s="3"/>
      <c r="I23" s="3"/>
      <c r="J23" s="3"/>
      <c r="K23" s="3"/>
      <c r="L23" s="3"/>
      <c r="M23" s="3"/>
      <c r="N23" s="3"/>
      <c r="O23" s="3"/>
      <c r="P23" s="3"/>
      <c r="Q23" s="3"/>
      <c r="R23" s="3"/>
      <c r="S23" s="3"/>
      <c r="T23" s="3"/>
      <c r="U23" s="3"/>
      <c r="V23" s="3"/>
      <c r="W23" s="3"/>
      <c r="X23" s="3"/>
      <c r="Y23" s="3"/>
      <c r="Z23" s="3"/>
    </row>
    <row r="24" ht="57.0" customHeight="1">
      <c r="A24" s="16" t="s">
        <v>22</v>
      </c>
      <c r="B24" s="8">
        <v>0.0</v>
      </c>
      <c r="C24" s="3"/>
      <c r="D24" s="3"/>
      <c r="E24" s="3"/>
      <c r="F24" s="3"/>
      <c r="G24" s="3"/>
      <c r="H24" s="3"/>
      <c r="I24" s="3"/>
      <c r="J24" s="3"/>
      <c r="K24" s="3"/>
      <c r="L24" s="3"/>
      <c r="M24" s="3"/>
      <c r="N24" s="3"/>
      <c r="O24" s="3"/>
      <c r="P24" s="3"/>
      <c r="Q24" s="3"/>
      <c r="R24" s="3"/>
      <c r="S24" s="3"/>
      <c r="T24" s="3"/>
      <c r="U24" s="3"/>
      <c r="V24" s="3"/>
      <c r="W24" s="3"/>
      <c r="X24" s="3"/>
      <c r="Y24" s="3"/>
      <c r="Z24" s="3"/>
    </row>
    <row r="25" ht="41.25" customHeight="1">
      <c r="A25" s="9" t="s">
        <v>23</v>
      </c>
      <c r="B25" s="15">
        <v>0.0</v>
      </c>
      <c r="C25" s="3"/>
      <c r="D25" s="3"/>
      <c r="E25" s="3"/>
      <c r="F25" s="3"/>
      <c r="G25" s="3"/>
      <c r="H25" s="3"/>
      <c r="I25" s="3"/>
      <c r="J25" s="3"/>
      <c r="K25" s="3"/>
      <c r="L25" s="3"/>
      <c r="M25" s="3"/>
      <c r="N25" s="3"/>
      <c r="O25" s="3"/>
      <c r="P25" s="3"/>
      <c r="Q25" s="3"/>
      <c r="R25" s="3"/>
      <c r="S25" s="3"/>
      <c r="T25" s="3"/>
      <c r="U25" s="3"/>
      <c r="V25" s="3"/>
      <c r="W25" s="3"/>
      <c r="X25" s="3"/>
      <c r="Y25" s="3"/>
      <c r="Z25" s="3"/>
    </row>
    <row r="26" ht="27.0" customHeight="1">
      <c r="A26" s="9" t="s">
        <v>24</v>
      </c>
      <c r="B26" s="15">
        <v>0.0</v>
      </c>
      <c r="C26" s="3"/>
      <c r="D26" s="3"/>
      <c r="E26" s="3"/>
      <c r="F26" s="3"/>
      <c r="G26" s="3"/>
      <c r="H26" s="3"/>
      <c r="I26" s="3"/>
      <c r="J26" s="3"/>
      <c r="K26" s="3"/>
      <c r="L26" s="3"/>
      <c r="M26" s="3"/>
      <c r="N26" s="3"/>
      <c r="O26" s="3"/>
      <c r="P26" s="3"/>
      <c r="Q26" s="3"/>
      <c r="R26" s="3"/>
      <c r="S26" s="3"/>
      <c r="T26" s="3"/>
      <c r="U26" s="3"/>
      <c r="V26" s="3"/>
      <c r="W26" s="3"/>
      <c r="X26" s="3"/>
      <c r="Y26" s="3"/>
      <c r="Z26" s="3"/>
    </row>
    <row r="27" ht="27.0" customHeight="1">
      <c r="A27" s="9" t="s">
        <v>25</v>
      </c>
      <c r="B27" s="15">
        <v>0.0</v>
      </c>
      <c r="C27" s="3"/>
      <c r="D27" s="3"/>
      <c r="E27" s="3"/>
      <c r="F27" s="3"/>
      <c r="G27" s="3"/>
      <c r="H27" s="3"/>
      <c r="I27" s="3"/>
      <c r="J27" s="3"/>
      <c r="K27" s="3"/>
      <c r="L27" s="3"/>
      <c r="M27" s="3"/>
      <c r="N27" s="3"/>
      <c r="O27" s="3"/>
      <c r="P27" s="3"/>
      <c r="Q27" s="3"/>
      <c r="R27" s="3"/>
      <c r="S27" s="3"/>
      <c r="T27" s="3"/>
      <c r="U27" s="3"/>
      <c r="V27" s="3"/>
      <c r="W27" s="3"/>
      <c r="X27" s="3"/>
      <c r="Y27" s="3"/>
      <c r="Z27" s="3"/>
    </row>
    <row r="28" ht="27.0" customHeight="1">
      <c r="A28" s="9" t="s">
        <v>26</v>
      </c>
      <c r="B28" s="8">
        <v>0.0</v>
      </c>
      <c r="C28" s="3"/>
      <c r="D28" s="17"/>
      <c r="E28" s="3"/>
      <c r="F28" s="3"/>
      <c r="G28" s="3"/>
      <c r="H28" s="3"/>
      <c r="I28" s="3"/>
      <c r="J28" s="3"/>
      <c r="K28" s="3"/>
      <c r="L28" s="3"/>
      <c r="M28" s="3"/>
      <c r="N28" s="3"/>
      <c r="O28" s="3"/>
      <c r="P28" s="3"/>
      <c r="Q28" s="3"/>
      <c r="R28" s="3"/>
      <c r="S28" s="3"/>
      <c r="T28" s="3"/>
      <c r="U28" s="3"/>
      <c r="V28" s="3"/>
      <c r="W28" s="3"/>
      <c r="X28" s="3"/>
      <c r="Y28" s="3"/>
      <c r="Z28" s="3"/>
    </row>
    <row r="29" ht="41.25" customHeight="1">
      <c r="A29" s="9" t="s">
        <v>27</v>
      </c>
      <c r="B29" s="8">
        <v>0.0</v>
      </c>
      <c r="C29" s="18"/>
      <c r="D29" s="3"/>
      <c r="E29" s="3"/>
      <c r="F29" s="3"/>
      <c r="G29" s="3"/>
      <c r="H29" s="3"/>
      <c r="I29" s="3"/>
      <c r="J29" s="3"/>
      <c r="K29" s="3"/>
      <c r="L29" s="3"/>
      <c r="M29" s="3"/>
      <c r="N29" s="3"/>
      <c r="O29" s="3"/>
      <c r="P29" s="3"/>
      <c r="Q29" s="3"/>
      <c r="R29" s="3"/>
      <c r="S29" s="3"/>
      <c r="T29" s="3"/>
      <c r="U29" s="3"/>
      <c r="V29" s="3"/>
      <c r="W29" s="3"/>
      <c r="X29" s="3"/>
      <c r="Y29" s="3"/>
      <c r="Z29" s="3"/>
    </row>
    <row r="30" ht="41.25" customHeight="1">
      <c r="A30" s="9" t="s">
        <v>28</v>
      </c>
      <c r="B30" s="15">
        <v>0.0</v>
      </c>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13" t="s">
        <v>29</v>
      </c>
      <c r="B31" s="14">
        <f>SUM(B23:B30)</f>
        <v>0</v>
      </c>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19"/>
      <c r="B32" s="20"/>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21" t="s">
        <v>30</v>
      </c>
      <c r="B33" s="22" t="s">
        <v>2</v>
      </c>
      <c r="C33" s="3"/>
      <c r="D33" s="3"/>
      <c r="E33" s="3"/>
      <c r="F33" s="3"/>
      <c r="G33" s="3"/>
      <c r="H33" s="3"/>
      <c r="I33" s="3"/>
      <c r="J33" s="3"/>
      <c r="K33" s="3"/>
      <c r="L33" s="3"/>
      <c r="M33" s="3"/>
      <c r="N33" s="3"/>
      <c r="O33" s="3"/>
      <c r="P33" s="3"/>
      <c r="Q33" s="3"/>
      <c r="R33" s="3"/>
      <c r="S33" s="3"/>
      <c r="T33" s="3"/>
      <c r="U33" s="3"/>
      <c r="V33" s="3"/>
      <c r="W33" s="3"/>
      <c r="X33" s="3"/>
      <c r="Y33" s="3"/>
      <c r="Z33" s="3"/>
    </row>
    <row r="34" ht="27.0" customHeight="1">
      <c r="A34" s="23" t="s">
        <v>31</v>
      </c>
      <c r="B34" s="24">
        <f>B20-B6-B7-B16-B19+B31-B18</f>
        <v>0</v>
      </c>
      <c r="C34" s="3"/>
      <c r="D34" s="3"/>
      <c r="E34" s="3"/>
      <c r="F34" s="3"/>
      <c r="G34" s="3"/>
      <c r="H34" s="3"/>
      <c r="I34" s="3"/>
      <c r="J34" s="3"/>
      <c r="K34" s="3"/>
      <c r="L34" s="3"/>
      <c r="M34" s="3"/>
      <c r="N34" s="3"/>
      <c r="O34" s="3"/>
      <c r="P34" s="3"/>
      <c r="Q34" s="3"/>
      <c r="R34" s="3"/>
      <c r="S34" s="3"/>
      <c r="T34" s="3"/>
      <c r="U34" s="3"/>
      <c r="V34" s="3"/>
      <c r="W34" s="3"/>
      <c r="X34" s="3"/>
      <c r="Y34" s="3"/>
      <c r="Z34" s="3"/>
    </row>
    <row r="35" ht="27.0" customHeight="1">
      <c r="A35" s="23" t="s">
        <v>32</v>
      </c>
      <c r="B35" s="24">
        <f>IF('Calcolo limite'!B35&gt;0,0,'Calcolo limite'!B35)</f>
        <v>0</v>
      </c>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19"/>
      <c r="B36" s="20"/>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25" t="s">
        <v>33</v>
      </c>
      <c r="B37" s="26" t="s">
        <v>2</v>
      </c>
      <c r="C37" s="3"/>
      <c r="D37" s="3"/>
      <c r="E37" s="3"/>
      <c r="F37" s="3"/>
      <c r="G37" s="3"/>
      <c r="H37" s="3"/>
      <c r="I37" s="3"/>
      <c r="J37" s="3"/>
      <c r="K37" s="3"/>
      <c r="L37" s="3"/>
      <c r="M37" s="3"/>
      <c r="N37" s="3"/>
      <c r="O37" s="3"/>
      <c r="P37" s="3"/>
      <c r="Q37" s="3"/>
      <c r="R37" s="3"/>
      <c r="S37" s="3"/>
      <c r="T37" s="3"/>
      <c r="U37" s="3"/>
      <c r="V37" s="3"/>
      <c r="W37" s="3"/>
      <c r="X37" s="3"/>
      <c r="Y37" s="3"/>
      <c r="Z37" s="3"/>
    </row>
    <row r="38" ht="43.5" customHeight="1">
      <c r="A38" s="9" t="s">
        <v>34</v>
      </c>
      <c r="B38" s="15">
        <v>0.0</v>
      </c>
      <c r="C38" s="3"/>
      <c r="D38" s="10"/>
      <c r="E38" s="3"/>
      <c r="F38" s="3"/>
      <c r="G38" s="3"/>
      <c r="H38" s="3"/>
      <c r="I38" s="3"/>
      <c r="J38" s="3"/>
      <c r="K38" s="3"/>
      <c r="L38" s="3"/>
      <c r="M38" s="3"/>
      <c r="N38" s="3"/>
      <c r="O38" s="3"/>
      <c r="P38" s="3"/>
      <c r="Q38" s="3"/>
      <c r="R38" s="3"/>
      <c r="S38" s="3"/>
      <c r="T38" s="3"/>
      <c r="U38" s="3"/>
      <c r="V38" s="3"/>
      <c r="W38" s="3"/>
      <c r="X38" s="3"/>
      <c r="Y38" s="3"/>
      <c r="Z38" s="3"/>
    </row>
    <row r="39" ht="27.0" customHeight="1">
      <c r="A39" s="9" t="s">
        <v>35</v>
      </c>
      <c r="B39" s="15">
        <v>0.0</v>
      </c>
      <c r="C39" s="3"/>
      <c r="D39" s="10"/>
      <c r="E39" s="3"/>
      <c r="F39" s="3"/>
      <c r="G39" s="3"/>
      <c r="H39" s="3"/>
      <c r="I39" s="3"/>
      <c r="J39" s="3"/>
      <c r="K39" s="3"/>
      <c r="L39" s="3"/>
      <c r="M39" s="3"/>
      <c r="N39" s="3"/>
      <c r="O39" s="3"/>
      <c r="P39" s="3"/>
      <c r="Q39" s="3"/>
      <c r="R39" s="3"/>
      <c r="S39" s="3"/>
      <c r="T39" s="3"/>
      <c r="U39" s="3"/>
      <c r="V39" s="3"/>
      <c r="W39" s="3"/>
      <c r="X39" s="3"/>
      <c r="Y39" s="3"/>
      <c r="Z39" s="3"/>
    </row>
    <row r="40" ht="41.25" customHeight="1">
      <c r="A40" s="9" t="s">
        <v>36</v>
      </c>
      <c r="B40" s="15">
        <v>0.0</v>
      </c>
      <c r="C40" s="3"/>
      <c r="D40" s="10"/>
      <c r="E40" s="3"/>
      <c r="F40" s="3"/>
      <c r="G40" s="3"/>
      <c r="H40" s="3"/>
      <c r="I40" s="3"/>
      <c r="J40" s="3"/>
      <c r="K40" s="3"/>
      <c r="L40" s="3"/>
      <c r="M40" s="3"/>
      <c r="N40" s="3"/>
      <c r="O40" s="3"/>
      <c r="P40" s="3"/>
      <c r="Q40" s="3"/>
      <c r="R40" s="3"/>
      <c r="S40" s="3"/>
      <c r="T40" s="3"/>
      <c r="U40" s="3"/>
      <c r="V40" s="3"/>
      <c r="W40" s="3"/>
      <c r="X40" s="3"/>
      <c r="Y40" s="3"/>
      <c r="Z40" s="3"/>
    </row>
    <row r="41" ht="27.0" customHeight="1">
      <c r="A41" s="9" t="s">
        <v>37</v>
      </c>
      <c r="B41" s="15">
        <v>0.0</v>
      </c>
      <c r="C41" s="3"/>
      <c r="D41" s="10"/>
      <c r="E41" s="3"/>
      <c r="F41" s="3"/>
      <c r="G41" s="3"/>
      <c r="H41" s="3"/>
      <c r="I41" s="3"/>
      <c r="J41" s="3"/>
      <c r="K41" s="3"/>
      <c r="L41" s="3"/>
      <c r="M41" s="3"/>
      <c r="N41" s="3"/>
      <c r="O41" s="3"/>
      <c r="P41" s="3"/>
      <c r="Q41" s="3"/>
      <c r="R41" s="3"/>
      <c r="S41" s="3"/>
      <c r="T41" s="3"/>
      <c r="U41" s="3"/>
      <c r="V41" s="3"/>
      <c r="W41" s="3"/>
      <c r="X41" s="3"/>
      <c r="Y41" s="3"/>
      <c r="Z41" s="3"/>
    </row>
    <row r="42" ht="27.0" customHeight="1">
      <c r="A42" s="9" t="s">
        <v>38</v>
      </c>
      <c r="B42" s="15">
        <v>0.0</v>
      </c>
      <c r="C42" s="3"/>
      <c r="D42" s="3"/>
      <c r="E42" s="3"/>
      <c r="F42" s="3"/>
      <c r="G42" s="3"/>
      <c r="H42" s="3"/>
      <c r="I42" s="3"/>
      <c r="J42" s="3"/>
      <c r="K42" s="3"/>
      <c r="L42" s="3"/>
      <c r="M42" s="3"/>
      <c r="N42" s="3"/>
      <c r="O42" s="3"/>
      <c r="P42" s="3"/>
      <c r="Q42" s="3"/>
      <c r="R42" s="3"/>
      <c r="S42" s="3"/>
      <c r="T42" s="3"/>
      <c r="U42" s="3"/>
      <c r="V42" s="3"/>
      <c r="W42" s="3"/>
      <c r="X42" s="3"/>
      <c r="Y42" s="3"/>
      <c r="Z42" s="3"/>
    </row>
    <row r="43" ht="27.0" customHeight="1">
      <c r="A43" s="9" t="s">
        <v>39</v>
      </c>
      <c r="B43" s="15">
        <v>0.0</v>
      </c>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9" t="s">
        <v>40</v>
      </c>
      <c r="B44" s="15">
        <v>0.0</v>
      </c>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9" t="s">
        <v>41</v>
      </c>
      <c r="B45" s="15">
        <v>0.0</v>
      </c>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9" t="s">
        <v>42</v>
      </c>
      <c r="B46" s="15">
        <v>0.0</v>
      </c>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9" t="s">
        <v>43</v>
      </c>
      <c r="B47" s="15">
        <v>0.0</v>
      </c>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9" t="s">
        <v>44</v>
      </c>
      <c r="B48" s="15">
        <v>0.0</v>
      </c>
      <c r="C48" s="3"/>
      <c r="D48" s="3"/>
      <c r="E48" s="3"/>
      <c r="F48" s="3"/>
      <c r="G48" s="3"/>
      <c r="H48" s="3"/>
      <c r="I48" s="3"/>
      <c r="J48" s="3"/>
      <c r="K48" s="3"/>
      <c r="L48" s="3"/>
      <c r="M48" s="3"/>
      <c r="N48" s="3"/>
      <c r="O48" s="3"/>
      <c r="P48" s="3"/>
      <c r="Q48" s="3"/>
      <c r="R48" s="3"/>
      <c r="S48" s="3"/>
      <c r="T48" s="3"/>
      <c r="U48" s="3"/>
      <c r="V48" s="3"/>
      <c r="W48" s="3"/>
      <c r="X48" s="3"/>
      <c r="Y48" s="3"/>
      <c r="Z48" s="3"/>
    </row>
    <row r="49" ht="27.0" customHeight="1">
      <c r="A49" s="9" t="s">
        <v>45</v>
      </c>
      <c r="B49" s="8">
        <f>'Calcolo limite'!B45</f>
        <v>0</v>
      </c>
      <c r="C49" s="3"/>
      <c r="D49" s="3"/>
      <c r="E49" s="3"/>
      <c r="F49" s="3"/>
      <c r="G49" s="3"/>
      <c r="H49" s="3"/>
      <c r="I49" s="3"/>
      <c r="J49" s="3"/>
      <c r="K49" s="3"/>
      <c r="L49" s="3"/>
      <c r="M49" s="3"/>
      <c r="N49" s="3"/>
      <c r="O49" s="3"/>
      <c r="P49" s="3"/>
      <c r="Q49" s="3"/>
      <c r="R49" s="3"/>
      <c r="S49" s="3"/>
      <c r="T49" s="3"/>
      <c r="U49" s="3"/>
      <c r="V49" s="3"/>
      <c r="W49" s="3"/>
      <c r="X49" s="3"/>
      <c r="Y49" s="3"/>
      <c r="Z49" s="3"/>
    </row>
    <row r="50" ht="27.0" customHeight="1">
      <c r="A50" s="9" t="s">
        <v>46</v>
      </c>
      <c r="B50" s="8">
        <v>0.0</v>
      </c>
      <c r="C50" s="3"/>
      <c r="D50" s="3"/>
      <c r="E50" s="3"/>
      <c r="F50" s="3"/>
      <c r="G50" s="3"/>
      <c r="H50" s="3"/>
      <c r="I50" s="3"/>
      <c r="J50" s="3"/>
      <c r="K50" s="3"/>
      <c r="L50" s="3"/>
      <c r="M50" s="3"/>
      <c r="N50" s="3"/>
      <c r="O50" s="3"/>
      <c r="P50" s="3"/>
      <c r="Q50" s="3"/>
      <c r="R50" s="3"/>
      <c r="S50" s="3"/>
      <c r="T50" s="3"/>
      <c r="U50" s="3"/>
      <c r="V50" s="3"/>
      <c r="W50" s="3"/>
      <c r="X50" s="3"/>
      <c r="Y50" s="3"/>
      <c r="Z50" s="3"/>
    </row>
    <row r="51" ht="27.0" customHeight="1">
      <c r="A51" s="9" t="s">
        <v>47</v>
      </c>
      <c r="B51" s="8">
        <v>0.0</v>
      </c>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9" t="s">
        <v>48</v>
      </c>
      <c r="B52" s="8">
        <v>0.0</v>
      </c>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25" t="s">
        <v>49</v>
      </c>
      <c r="B53" s="26">
        <f>SUM(B38:B52)</f>
        <v>0</v>
      </c>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27"/>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28" t="s">
        <v>50</v>
      </c>
      <c r="B55" s="29">
        <f>B20+B31+B53+B35</f>
        <v>0</v>
      </c>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27"/>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0" t="s">
        <v>51</v>
      </c>
      <c r="B57" s="31" t="s">
        <v>2</v>
      </c>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9" t="s">
        <v>52</v>
      </c>
      <c r="B58" s="15">
        <v>0.0</v>
      </c>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9" t="s">
        <v>53</v>
      </c>
      <c r="B59" s="15">
        <v>0.0</v>
      </c>
      <c r="C59" s="3"/>
      <c r="D59" s="10"/>
      <c r="E59" s="3"/>
      <c r="F59" s="3"/>
      <c r="G59" s="3"/>
      <c r="H59" s="3"/>
      <c r="I59" s="3"/>
      <c r="J59" s="3"/>
      <c r="K59" s="3"/>
      <c r="L59" s="3"/>
      <c r="M59" s="3"/>
      <c r="N59" s="3"/>
      <c r="O59" s="3"/>
      <c r="P59" s="3"/>
      <c r="Q59" s="3"/>
      <c r="R59" s="3"/>
      <c r="S59" s="3"/>
      <c r="T59" s="3"/>
      <c r="U59" s="3"/>
      <c r="V59" s="3"/>
      <c r="W59" s="3"/>
      <c r="X59" s="3"/>
      <c r="Y59" s="3"/>
      <c r="Z59" s="3"/>
    </row>
    <row r="60" ht="27.0" customHeight="1">
      <c r="A60" s="9" t="s">
        <v>54</v>
      </c>
      <c r="B60" s="15">
        <v>0.0</v>
      </c>
      <c r="C60" s="3"/>
      <c r="D60" s="10"/>
      <c r="E60" s="3"/>
      <c r="F60" s="3"/>
      <c r="G60" s="3"/>
      <c r="H60" s="3"/>
      <c r="I60" s="3"/>
      <c r="J60" s="3"/>
      <c r="K60" s="3"/>
      <c r="L60" s="3"/>
      <c r="M60" s="3"/>
      <c r="N60" s="3"/>
      <c r="O60" s="3"/>
      <c r="P60" s="3"/>
      <c r="Q60" s="3"/>
      <c r="R60" s="3"/>
      <c r="S60" s="3"/>
      <c r="T60" s="3"/>
      <c r="U60" s="3"/>
      <c r="V60" s="3"/>
      <c r="W60" s="3"/>
      <c r="X60" s="3"/>
      <c r="Y60" s="3"/>
      <c r="Z60" s="3"/>
    </row>
    <row r="61" ht="27.0" customHeight="1">
      <c r="A61" s="9" t="s">
        <v>55</v>
      </c>
      <c r="B61" s="15">
        <v>0.0</v>
      </c>
      <c r="C61" s="3"/>
      <c r="D61" s="10"/>
      <c r="E61" s="3"/>
      <c r="F61" s="3"/>
      <c r="G61" s="3"/>
      <c r="H61" s="3"/>
      <c r="I61" s="3"/>
      <c r="J61" s="3"/>
      <c r="K61" s="3"/>
      <c r="L61" s="3"/>
      <c r="M61" s="3"/>
      <c r="N61" s="3"/>
      <c r="O61" s="3"/>
      <c r="P61" s="3"/>
      <c r="Q61" s="3"/>
      <c r="R61" s="3"/>
      <c r="S61" s="3"/>
      <c r="T61" s="3"/>
      <c r="U61" s="3"/>
      <c r="V61" s="3"/>
      <c r="W61" s="3"/>
      <c r="X61" s="3"/>
      <c r="Y61" s="3"/>
      <c r="Z61" s="3"/>
    </row>
    <row r="62" ht="27.0" customHeight="1">
      <c r="A62" s="9" t="s">
        <v>56</v>
      </c>
      <c r="B62" s="15">
        <v>0.0</v>
      </c>
      <c r="C62" s="3"/>
      <c r="D62" s="10"/>
      <c r="E62" s="3"/>
      <c r="F62" s="3"/>
      <c r="G62" s="3"/>
      <c r="H62" s="3"/>
      <c r="I62" s="3"/>
      <c r="J62" s="3"/>
      <c r="K62" s="3"/>
      <c r="L62" s="3"/>
      <c r="M62" s="3"/>
      <c r="N62" s="3"/>
      <c r="O62" s="3"/>
      <c r="P62" s="3"/>
      <c r="Q62" s="3"/>
      <c r="R62" s="3"/>
      <c r="S62" s="3"/>
      <c r="T62" s="3"/>
      <c r="U62" s="3"/>
      <c r="V62" s="3"/>
      <c r="W62" s="3"/>
      <c r="X62" s="3"/>
      <c r="Y62" s="3"/>
      <c r="Z62" s="3"/>
    </row>
    <row r="63" ht="27.0" customHeight="1">
      <c r="A63" s="9" t="s">
        <v>57</v>
      </c>
      <c r="B63" s="15">
        <v>0.0</v>
      </c>
      <c r="C63" s="3"/>
      <c r="D63" s="32"/>
      <c r="E63" s="3"/>
      <c r="F63" s="3"/>
      <c r="G63" s="3"/>
      <c r="H63" s="3"/>
      <c r="I63" s="3"/>
      <c r="J63" s="3"/>
      <c r="K63" s="3"/>
      <c r="L63" s="3"/>
      <c r="M63" s="3"/>
      <c r="N63" s="3"/>
      <c r="O63" s="3"/>
      <c r="P63" s="3"/>
      <c r="Q63" s="3"/>
      <c r="R63" s="3"/>
      <c r="S63" s="3"/>
      <c r="T63" s="3"/>
      <c r="U63" s="3"/>
      <c r="V63" s="3"/>
      <c r="W63" s="3"/>
      <c r="X63" s="3"/>
      <c r="Y63" s="3"/>
      <c r="Z63" s="3"/>
    </row>
    <row r="64" ht="13.5" customHeight="1">
      <c r="A64" s="30" t="s">
        <v>58</v>
      </c>
      <c r="B64" s="31">
        <f>SUM(B58:B63)</f>
        <v>0</v>
      </c>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27"/>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3" t="s">
        <v>59</v>
      </c>
      <c r="B66" s="34" t="s">
        <v>2</v>
      </c>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9" t="s">
        <v>60</v>
      </c>
      <c r="B67" s="15">
        <v>0.0</v>
      </c>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9" t="s">
        <v>61</v>
      </c>
      <c r="B68" s="15">
        <v>0.0</v>
      </c>
      <c r="C68" s="35"/>
      <c r="D68" s="10"/>
      <c r="E68" s="3"/>
      <c r="F68" s="3"/>
      <c r="G68" s="3"/>
      <c r="H68" s="3"/>
      <c r="I68" s="3"/>
      <c r="J68" s="3"/>
      <c r="K68" s="3"/>
      <c r="L68" s="3"/>
      <c r="M68" s="3"/>
      <c r="N68" s="3"/>
      <c r="O68" s="3"/>
      <c r="P68" s="3"/>
      <c r="Q68" s="3"/>
      <c r="R68" s="3"/>
      <c r="S68" s="3"/>
      <c r="T68" s="3"/>
      <c r="U68" s="3"/>
      <c r="V68" s="3"/>
      <c r="W68" s="3"/>
      <c r="X68" s="3"/>
      <c r="Y68" s="3"/>
      <c r="Z68" s="3"/>
    </row>
    <row r="69" ht="14.25" customHeight="1">
      <c r="A69" s="9" t="s">
        <v>62</v>
      </c>
      <c r="B69" s="15">
        <v>0.0</v>
      </c>
      <c r="C69" s="35"/>
      <c r="D69" s="10"/>
      <c r="E69" s="3"/>
      <c r="F69" s="3"/>
      <c r="G69" s="3"/>
      <c r="H69" s="3"/>
      <c r="I69" s="3"/>
      <c r="J69" s="3"/>
      <c r="K69" s="3"/>
      <c r="L69" s="3"/>
      <c r="M69" s="3"/>
      <c r="N69" s="3"/>
      <c r="O69" s="3"/>
      <c r="P69" s="3"/>
      <c r="Q69" s="3"/>
      <c r="R69" s="3"/>
      <c r="S69" s="3"/>
      <c r="T69" s="3"/>
      <c r="U69" s="3"/>
      <c r="V69" s="3"/>
      <c r="W69" s="3"/>
      <c r="X69" s="3"/>
      <c r="Y69" s="3"/>
      <c r="Z69" s="3"/>
    </row>
    <row r="70" ht="14.25" customHeight="1">
      <c r="A70" s="9" t="s">
        <v>63</v>
      </c>
      <c r="B70" s="15">
        <v>0.0</v>
      </c>
      <c r="C70" s="35"/>
      <c r="D70" s="10"/>
      <c r="E70" s="3"/>
      <c r="F70" s="3"/>
      <c r="G70" s="3"/>
      <c r="H70" s="3"/>
      <c r="I70" s="3"/>
      <c r="J70" s="3"/>
      <c r="K70" s="3"/>
      <c r="L70" s="3"/>
      <c r="M70" s="3"/>
      <c r="N70" s="3"/>
      <c r="O70" s="3"/>
      <c r="P70" s="3"/>
      <c r="Q70" s="3"/>
      <c r="R70" s="3"/>
      <c r="S70" s="3"/>
      <c r="T70" s="3"/>
      <c r="U70" s="3"/>
      <c r="V70" s="3"/>
      <c r="W70" s="3"/>
      <c r="X70" s="3"/>
      <c r="Y70" s="3"/>
      <c r="Z70" s="3"/>
    </row>
    <row r="71" ht="14.25" customHeight="1">
      <c r="A71" s="9" t="s">
        <v>64</v>
      </c>
      <c r="B71" s="15">
        <v>0.0</v>
      </c>
      <c r="C71" s="35"/>
      <c r="D71" s="10"/>
      <c r="E71" s="36"/>
      <c r="F71" s="37"/>
      <c r="G71" s="3"/>
      <c r="H71" s="3"/>
      <c r="I71" s="3"/>
      <c r="J71" s="3"/>
      <c r="K71" s="3"/>
      <c r="L71" s="3"/>
      <c r="M71" s="3"/>
      <c r="N71" s="3"/>
      <c r="O71" s="3"/>
      <c r="P71" s="3"/>
      <c r="Q71" s="3"/>
      <c r="R71" s="3"/>
      <c r="S71" s="3"/>
      <c r="T71" s="3"/>
      <c r="U71" s="3"/>
      <c r="V71" s="3"/>
      <c r="W71" s="3"/>
      <c r="X71" s="3"/>
      <c r="Y71" s="3"/>
      <c r="Z71" s="3"/>
    </row>
    <row r="72" ht="14.25" customHeight="1">
      <c r="A72" s="9" t="s">
        <v>65</v>
      </c>
      <c r="B72" s="15">
        <v>0.0</v>
      </c>
      <c r="C72" s="35"/>
      <c r="D72" s="10"/>
      <c r="E72" s="3"/>
      <c r="F72" s="3"/>
      <c r="G72" s="3"/>
      <c r="H72" s="3"/>
      <c r="I72" s="3"/>
      <c r="J72" s="3"/>
      <c r="K72" s="3"/>
      <c r="L72" s="3"/>
      <c r="M72" s="3"/>
      <c r="N72" s="3"/>
      <c r="O72" s="3"/>
      <c r="P72" s="3"/>
      <c r="Q72" s="3"/>
      <c r="R72" s="3"/>
      <c r="S72" s="3"/>
      <c r="T72" s="3"/>
      <c r="U72" s="3"/>
      <c r="V72" s="3"/>
      <c r="W72" s="3"/>
      <c r="X72" s="3"/>
      <c r="Y72" s="3"/>
      <c r="Z72" s="3"/>
    </row>
    <row r="73" ht="13.5" customHeight="1">
      <c r="A73" s="7" t="s">
        <v>66</v>
      </c>
      <c r="B73" s="15">
        <v>0.0</v>
      </c>
      <c r="C73" s="35"/>
      <c r="D73" s="3"/>
      <c r="E73" s="3"/>
      <c r="F73" s="3"/>
      <c r="G73" s="3"/>
      <c r="H73" s="3"/>
      <c r="I73" s="3"/>
      <c r="J73" s="3"/>
      <c r="K73" s="3"/>
      <c r="L73" s="3"/>
      <c r="M73" s="3"/>
      <c r="N73" s="3"/>
      <c r="O73" s="3"/>
      <c r="P73" s="3"/>
      <c r="Q73" s="3"/>
      <c r="R73" s="3"/>
      <c r="S73" s="3"/>
      <c r="T73" s="3"/>
      <c r="U73" s="3"/>
      <c r="V73" s="3"/>
      <c r="W73" s="3"/>
      <c r="X73" s="3"/>
      <c r="Y73" s="3"/>
      <c r="Z73" s="3"/>
    </row>
    <row r="74" ht="13.5" customHeight="1">
      <c r="A74" s="7" t="s">
        <v>67</v>
      </c>
      <c r="B74" s="15">
        <v>0.0</v>
      </c>
      <c r="C74" s="35"/>
      <c r="D74" s="3"/>
      <c r="E74" s="3"/>
      <c r="F74" s="3"/>
      <c r="G74" s="3"/>
      <c r="H74" s="3"/>
      <c r="I74" s="3"/>
      <c r="J74" s="3"/>
      <c r="K74" s="3"/>
      <c r="L74" s="3"/>
      <c r="M74" s="3"/>
      <c r="N74" s="3"/>
      <c r="O74" s="3"/>
      <c r="P74" s="3"/>
      <c r="Q74" s="3"/>
      <c r="R74" s="3"/>
      <c r="S74" s="3"/>
      <c r="T74" s="3"/>
      <c r="U74" s="3"/>
      <c r="V74" s="3"/>
      <c r="W74" s="3"/>
      <c r="X74" s="3"/>
      <c r="Y74" s="3"/>
      <c r="Z74" s="3"/>
    </row>
    <row r="75" ht="27.0" customHeight="1">
      <c r="A75" s="7" t="s">
        <v>68</v>
      </c>
      <c r="B75" s="15">
        <v>0.0</v>
      </c>
      <c r="C75" s="35"/>
      <c r="D75" s="3"/>
      <c r="E75" s="3"/>
      <c r="F75" s="3"/>
      <c r="G75" s="3"/>
      <c r="H75" s="3"/>
      <c r="I75" s="3"/>
      <c r="J75" s="3"/>
      <c r="K75" s="3"/>
      <c r="L75" s="3"/>
      <c r="M75" s="3"/>
      <c r="N75" s="3"/>
      <c r="O75" s="3"/>
      <c r="P75" s="3"/>
      <c r="Q75" s="3"/>
      <c r="R75" s="3"/>
      <c r="S75" s="3"/>
      <c r="T75" s="3"/>
      <c r="U75" s="3"/>
      <c r="V75" s="3"/>
      <c r="W75" s="3"/>
      <c r="X75" s="3"/>
      <c r="Y75" s="3"/>
      <c r="Z75" s="3"/>
    </row>
    <row r="76" ht="13.5" customHeight="1">
      <c r="A76" s="7" t="s">
        <v>69</v>
      </c>
      <c r="B76" s="15">
        <v>0.0</v>
      </c>
      <c r="C76" s="35"/>
      <c r="D76" s="3"/>
      <c r="E76" s="3"/>
      <c r="F76" s="3"/>
      <c r="G76" s="3"/>
      <c r="H76" s="3"/>
      <c r="I76" s="3"/>
      <c r="J76" s="3"/>
      <c r="K76" s="3"/>
      <c r="L76" s="3"/>
      <c r="M76" s="3"/>
      <c r="N76" s="3"/>
      <c r="O76" s="3"/>
      <c r="P76" s="3"/>
      <c r="Q76" s="3"/>
      <c r="R76" s="3"/>
      <c r="S76" s="3"/>
      <c r="T76" s="3"/>
      <c r="U76" s="3"/>
      <c r="V76" s="3"/>
      <c r="W76" s="3"/>
      <c r="X76" s="3"/>
      <c r="Y76" s="3"/>
      <c r="Z76" s="3"/>
    </row>
    <row r="77" ht="14.25" customHeight="1">
      <c r="A77" s="7" t="s">
        <v>70</v>
      </c>
      <c r="B77" s="15">
        <v>0.0</v>
      </c>
      <c r="C77" s="35"/>
      <c r="D77" s="10"/>
      <c r="E77" s="3"/>
      <c r="F77" s="3"/>
      <c r="G77" s="3"/>
      <c r="H77" s="3"/>
      <c r="I77" s="3"/>
      <c r="J77" s="3"/>
      <c r="K77" s="3"/>
      <c r="L77" s="3"/>
      <c r="M77" s="3"/>
      <c r="N77" s="3"/>
      <c r="O77" s="3"/>
      <c r="P77" s="3"/>
      <c r="Q77" s="3"/>
      <c r="R77" s="3"/>
      <c r="S77" s="3"/>
      <c r="T77" s="3"/>
      <c r="U77" s="3"/>
      <c r="V77" s="3"/>
      <c r="W77" s="3"/>
      <c r="X77" s="3"/>
      <c r="Y77" s="3"/>
      <c r="Z77" s="3"/>
    </row>
    <row r="78" ht="14.25" customHeight="1">
      <c r="A78" s="9" t="s">
        <v>71</v>
      </c>
      <c r="B78" s="15">
        <v>0.0</v>
      </c>
      <c r="C78" s="35"/>
      <c r="D78" s="10"/>
      <c r="E78" s="3"/>
      <c r="F78" s="3"/>
      <c r="G78" s="3"/>
      <c r="H78" s="3"/>
      <c r="I78" s="3"/>
      <c r="J78" s="3"/>
      <c r="K78" s="3"/>
      <c r="L78" s="3"/>
      <c r="M78" s="3"/>
      <c r="N78" s="3"/>
      <c r="O78" s="3"/>
      <c r="P78" s="3"/>
      <c r="Q78" s="3"/>
      <c r="R78" s="3"/>
      <c r="S78" s="3"/>
      <c r="T78" s="3"/>
      <c r="U78" s="3"/>
      <c r="V78" s="3"/>
      <c r="W78" s="3"/>
      <c r="X78" s="3"/>
      <c r="Y78" s="3"/>
      <c r="Z78" s="3"/>
    </row>
    <row r="79" ht="41.25" customHeight="1">
      <c r="A79" s="38" t="s">
        <v>72</v>
      </c>
      <c r="B79" s="15">
        <v>0.0</v>
      </c>
      <c r="C79" s="35"/>
      <c r="D79" s="3"/>
      <c r="E79" s="3"/>
      <c r="F79" s="3"/>
      <c r="G79" s="3"/>
      <c r="H79" s="3"/>
      <c r="I79" s="3"/>
      <c r="J79" s="3"/>
      <c r="K79" s="3"/>
      <c r="L79" s="3"/>
      <c r="M79" s="3"/>
      <c r="N79" s="3"/>
      <c r="O79" s="3"/>
      <c r="P79" s="3"/>
      <c r="Q79" s="3"/>
      <c r="R79" s="3"/>
      <c r="S79" s="3"/>
      <c r="T79" s="3"/>
      <c r="U79" s="3"/>
      <c r="V79" s="3"/>
      <c r="W79" s="3"/>
      <c r="X79" s="3"/>
      <c r="Y79" s="3"/>
      <c r="Z79" s="3"/>
    </row>
    <row r="80" ht="27.0" customHeight="1">
      <c r="A80" s="38" t="s">
        <v>73</v>
      </c>
      <c r="B80" s="15">
        <v>0.0</v>
      </c>
      <c r="C80" s="35"/>
      <c r="D80" s="3"/>
      <c r="E80" s="3"/>
      <c r="F80" s="3"/>
      <c r="G80" s="3"/>
      <c r="H80" s="3"/>
      <c r="I80" s="3"/>
      <c r="J80" s="3"/>
      <c r="K80" s="3"/>
      <c r="L80" s="3"/>
      <c r="M80" s="3"/>
      <c r="N80" s="3"/>
      <c r="O80" s="3"/>
      <c r="P80" s="3"/>
      <c r="Q80" s="3"/>
      <c r="R80" s="3"/>
      <c r="S80" s="3"/>
      <c r="T80" s="3"/>
      <c r="U80" s="3"/>
      <c r="V80" s="3"/>
      <c r="W80" s="3"/>
      <c r="X80" s="3"/>
      <c r="Y80" s="3"/>
      <c r="Z80" s="3"/>
    </row>
    <row r="81" ht="13.5" customHeight="1">
      <c r="A81" s="38" t="s">
        <v>74</v>
      </c>
      <c r="B81" s="15">
        <v>0.0</v>
      </c>
      <c r="C81" s="35"/>
      <c r="D81" s="3"/>
      <c r="E81" s="3"/>
      <c r="F81" s="3"/>
      <c r="G81" s="3"/>
      <c r="H81" s="3"/>
      <c r="I81" s="3"/>
      <c r="J81" s="3"/>
      <c r="K81" s="3"/>
      <c r="L81" s="3"/>
      <c r="M81" s="3"/>
      <c r="N81" s="3"/>
      <c r="O81" s="3"/>
      <c r="P81" s="3"/>
      <c r="Q81" s="3"/>
      <c r="R81" s="3"/>
      <c r="S81" s="3"/>
      <c r="T81" s="3"/>
      <c r="U81" s="3"/>
      <c r="V81" s="3"/>
      <c r="W81" s="3"/>
      <c r="X81" s="3"/>
      <c r="Y81" s="3"/>
      <c r="Z81" s="3"/>
    </row>
    <row r="82" ht="13.5" customHeight="1">
      <c r="A82" s="38" t="s">
        <v>75</v>
      </c>
      <c r="B82" s="15">
        <v>0.0</v>
      </c>
      <c r="C82" s="35"/>
      <c r="D82" s="3"/>
      <c r="E82" s="3"/>
      <c r="F82" s="3"/>
      <c r="G82" s="3"/>
      <c r="H82" s="3"/>
      <c r="I82" s="3"/>
      <c r="J82" s="3"/>
      <c r="K82" s="3"/>
      <c r="L82" s="3"/>
      <c r="M82" s="3"/>
      <c r="N82" s="3"/>
      <c r="O82" s="3"/>
      <c r="P82" s="3"/>
      <c r="Q82" s="3"/>
      <c r="R82" s="3"/>
      <c r="S82" s="3"/>
      <c r="T82" s="3"/>
      <c r="U82" s="3"/>
      <c r="V82" s="3"/>
      <c r="W82" s="3"/>
      <c r="X82" s="3"/>
      <c r="Y82" s="3"/>
      <c r="Z82" s="3"/>
    </row>
    <row r="83" ht="13.5" customHeight="1">
      <c r="A83" s="38" t="s">
        <v>76</v>
      </c>
      <c r="B83" s="15">
        <v>0.0</v>
      </c>
      <c r="C83" s="35"/>
      <c r="D83" s="3"/>
      <c r="E83" s="3"/>
      <c r="F83" s="3"/>
      <c r="G83" s="3"/>
      <c r="H83" s="3"/>
      <c r="I83" s="3"/>
      <c r="J83" s="3"/>
      <c r="K83" s="3"/>
      <c r="L83" s="3"/>
      <c r="M83" s="3"/>
      <c r="N83" s="3"/>
      <c r="O83" s="3"/>
      <c r="P83" s="3"/>
      <c r="Q83" s="3"/>
      <c r="R83" s="3"/>
      <c r="S83" s="3"/>
      <c r="T83" s="3"/>
      <c r="U83" s="3"/>
      <c r="V83" s="3"/>
      <c r="W83" s="3"/>
      <c r="X83" s="3"/>
      <c r="Y83" s="3"/>
      <c r="Z83" s="3"/>
    </row>
    <row r="84" ht="27.0" customHeight="1">
      <c r="A84" s="9" t="s">
        <v>77</v>
      </c>
      <c r="B84" s="15">
        <v>0.0</v>
      </c>
      <c r="C84" s="35"/>
      <c r="D84" s="3"/>
      <c r="E84" s="3"/>
      <c r="F84" s="3"/>
      <c r="G84" s="3"/>
      <c r="H84" s="3"/>
      <c r="I84" s="3"/>
      <c r="J84" s="3"/>
      <c r="K84" s="3"/>
      <c r="L84" s="3"/>
      <c r="M84" s="3"/>
      <c r="N84" s="3"/>
      <c r="O84" s="3"/>
      <c r="P84" s="3"/>
      <c r="Q84" s="3"/>
      <c r="R84" s="3"/>
      <c r="S84" s="3"/>
      <c r="T84" s="3"/>
      <c r="U84" s="3"/>
      <c r="V84" s="3"/>
      <c r="W84" s="3"/>
      <c r="X84" s="3"/>
      <c r="Y84" s="3"/>
      <c r="Z84" s="3"/>
    </row>
    <row r="85" ht="27.0" customHeight="1">
      <c r="A85" s="9" t="s">
        <v>78</v>
      </c>
      <c r="B85" s="15">
        <f>B45</f>
        <v>0</v>
      </c>
      <c r="C85" s="35"/>
      <c r="D85" s="10"/>
      <c r="E85" s="3"/>
      <c r="F85" s="3"/>
      <c r="G85" s="3"/>
      <c r="H85" s="3"/>
      <c r="I85" s="3"/>
      <c r="J85" s="3"/>
      <c r="K85" s="3"/>
      <c r="L85" s="3"/>
      <c r="M85" s="3"/>
      <c r="N85" s="3"/>
      <c r="O85" s="3"/>
      <c r="P85" s="3"/>
      <c r="Q85" s="3"/>
      <c r="R85" s="3"/>
      <c r="S85" s="3"/>
      <c r="T85" s="3"/>
      <c r="U85" s="3"/>
      <c r="V85" s="3"/>
      <c r="W85" s="3"/>
      <c r="X85" s="3"/>
      <c r="Y85" s="3"/>
      <c r="Z85" s="3"/>
    </row>
    <row r="86" ht="13.5" customHeight="1">
      <c r="A86" s="33" t="s">
        <v>79</v>
      </c>
      <c r="B86" s="34">
        <f>SUM(B67:B85)</f>
        <v>0</v>
      </c>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27"/>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21" t="s">
        <v>80</v>
      </c>
      <c r="B88" s="22" t="s">
        <v>2</v>
      </c>
      <c r="C88" s="3"/>
      <c r="D88" s="3"/>
      <c r="E88" s="3"/>
      <c r="F88" s="3"/>
      <c r="G88" s="3"/>
      <c r="H88" s="3"/>
      <c r="I88" s="3"/>
      <c r="J88" s="3"/>
      <c r="K88" s="3"/>
      <c r="L88" s="3"/>
      <c r="M88" s="3"/>
      <c r="N88" s="3"/>
      <c r="O88" s="3"/>
      <c r="P88" s="3"/>
      <c r="Q88" s="3"/>
      <c r="R88" s="3"/>
      <c r="S88" s="3"/>
      <c r="T88" s="3"/>
      <c r="U88" s="3"/>
      <c r="V88" s="3"/>
      <c r="W88" s="3"/>
      <c r="X88" s="3"/>
      <c r="Y88" s="3"/>
      <c r="Z88" s="3"/>
    </row>
    <row r="89" ht="27.0" customHeight="1">
      <c r="A89" s="23" t="s">
        <v>81</v>
      </c>
      <c r="B89" s="39">
        <f>IF(B28=0,0,SUM(B67:B77)/((B23+B25+B38+B39+B43+B28+B29+B42)))</f>
        <v>0</v>
      </c>
      <c r="C89" s="3"/>
      <c r="D89" s="3"/>
      <c r="E89" s="3"/>
      <c r="F89" s="3"/>
      <c r="G89" s="3"/>
      <c r="H89" s="3"/>
      <c r="I89" s="3"/>
      <c r="J89" s="3"/>
      <c r="K89" s="3"/>
      <c r="L89" s="3"/>
      <c r="M89" s="3"/>
      <c r="N89" s="3"/>
      <c r="O89" s="3"/>
      <c r="P89" s="3"/>
      <c r="Q89" s="3"/>
      <c r="R89" s="3"/>
      <c r="S89" s="3"/>
      <c r="T89" s="3"/>
      <c r="U89" s="3"/>
      <c r="V89" s="3"/>
      <c r="W89" s="3"/>
      <c r="X89" s="3"/>
      <c r="Y89" s="3"/>
      <c r="Z89" s="3"/>
    </row>
    <row r="90" ht="27.0" customHeight="1">
      <c r="A90" s="23" t="s">
        <v>82</v>
      </c>
      <c r="B90" s="39">
        <f>IF(B28=0,0,B68/((B23+B25+B38+B39+B43+B28+B29+B42)))</f>
        <v>0</v>
      </c>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27"/>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40" t="s">
        <v>83</v>
      </c>
      <c r="B92" s="41" t="s">
        <v>2</v>
      </c>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7" t="s">
        <v>84</v>
      </c>
      <c r="B93" s="42">
        <f>B55</f>
        <v>0</v>
      </c>
      <c r="C93" s="3"/>
      <c r="D93" s="43"/>
      <c r="E93" s="3"/>
      <c r="F93" s="3"/>
      <c r="G93" s="3"/>
      <c r="H93" s="3"/>
      <c r="I93" s="3"/>
      <c r="J93" s="3"/>
      <c r="K93" s="3"/>
      <c r="L93" s="3"/>
      <c r="M93" s="3"/>
      <c r="N93" s="3"/>
      <c r="O93" s="3"/>
      <c r="P93" s="3"/>
      <c r="Q93" s="3"/>
      <c r="R93" s="3"/>
      <c r="S93" s="3"/>
      <c r="T93" s="3"/>
      <c r="U93" s="3"/>
      <c r="V93" s="3"/>
      <c r="W93" s="3"/>
      <c r="X93" s="3"/>
      <c r="Y93" s="3"/>
      <c r="Z93" s="3"/>
    </row>
    <row r="94" ht="13.5" customHeight="1">
      <c r="A94" s="7" t="s">
        <v>85</v>
      </c>
      <c r="B94" s="42">
        <f>B64+B86</f>
        <v>0</v>
      </c>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40" t="s">
        <v>86</v>
      </c>
      <c r="B95" s="41">
        <f>B93-B94</f>
        <v>0</v>
      </c>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27"/>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44" t="s">
        <v>87</v>
      </c>
      <c r="B97" s="45" t="s">
        <v>2</v>
      </c>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23" t="s">
        <v>88</v>
      </c>
      <c r="B98" s="24">
        <v>0.0</v>
      </c>
      <c r="C98" s="32"/>
      <c r="D98" s="3"/>
      <c r="E98" s="3"/>
      <c r="F98" s="3"/>
      <c r="G98" s="3"/>
      <c r="H98" s="3"/>
      <c r="I98" s="3"/>
      <c r="J98" s="3"/>
      <c r="K98" s="3"/>
      <c r="L98" s="3"/>
      <c r="M98" s="3"/>
      <c r="N98" s="3"/>
      <c r="O98" s="3"/>
      <c r="P98" s="3"/>
      <c r="Q98" s="3"/>
      <c r="R98" s="3"/>
      <c r="S98" s="3"/>
      <c r="T98" s="3"/>
      <c r="U98" s="3"/>
      <c r="V98" s="3"/>
      <c r="W98" s="3"/>
      <c r="X98" s="3"/>
      <c r="Y98" s="3"/>
      <c r="Z98" s="3"/>
    </row>
    <row r="99" ht="13.5" customHeight="1">
      <c r="A99" s="23" t="s">
        <v>89</v>
      </c>
      <c r="B99" s="24">
        <v>0.0</v>
      </c>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23" t="s">
        <v>90</v>
      </c>
      <c r="B100" s="24">
        <v>0.0</v>
      </c>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23" t="s">
        <v>91</v>
      </c>
      <c r="B101" s="24">
        <f>'Calcolo limite'!B46</f>
        <v>0</v>
      </c>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23" t="s">
        <v>92</v>
      </c>
      <c r="B102" s="24">
        <v>0.0</v>
      </c>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46"/>
      <c r="B103" s="47"/>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48"/>
      <c r="B104" s="27"/>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27"/>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27"/>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27"/>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27"/>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27"/>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27"/>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27"/>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27"/>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27"/>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27"/>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27"/>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27"/>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27"/>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27"/>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27"/>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27"/>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27"/>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27"/>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27"/>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27"/>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27"/>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27"/>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27"/>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27"/>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27"/>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27"/>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27"/>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27"/>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27"/>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27"/>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27"/>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27"/>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27"/>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27"/>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27"/>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27"/>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27"/>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27"/>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27"/>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27"/>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27"/>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27"/>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27"/>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27"/>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27"/>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27"/>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27"/>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27"/>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27"/>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27"/>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27"/>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27"/>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27"/>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27"/>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27"/>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27"/>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27"/>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27"/>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27"/>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27"/>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27"/>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27"/>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27"/>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27"/>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27"/>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27"/>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27"/>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27"/>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27"/>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27"/>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27"/>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27"/>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27"/>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27"/>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27"/>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27"/>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27"/>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27"/>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27"/>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27"/>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27"/>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27"/>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27"/>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27"/>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27"/>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27"/>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27"/>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27"/>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27"/>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27"/>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27"/>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27"/>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27"/>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27"/>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27"/>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27"/>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27"/>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27"/>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27"/>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27"/>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27"/>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27"/>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27"/>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27"/>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27"/>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27"/>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27"/>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27"/>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27"/>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27"/>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27"/>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27"/>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27"/>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27"/>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27"/>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27"/>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27"/>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27"/>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27"/>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27"/>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27"/>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27"/>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27"/>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27"/>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27"/>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27"/>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27"/>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27"/>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27"/>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27"/>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27"/>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27"/>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27"/>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27"/>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27"/>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27"/>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27"/>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27"/>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27"/>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27"/>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27"/>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27"/>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27"/>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27"/>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27"/>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27"/>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27"/>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27"/>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27"/>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27"/>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27"/>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27"/>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27"/>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27"/>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27"/>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27"/>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27"/>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27"/>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27"/>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27"/>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27"/>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27"/>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27"/>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27"/>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27"/>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27"/>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27"/>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27"/>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27"/>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27"/>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27"/>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27"/>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27"/>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27"/>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27"/>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27"/>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27"/>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27"/>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27"/>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27"/>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27"/>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27"/>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27"/>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27"/>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27"/>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27"/>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27"/>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27"/>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27"/>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27"/>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27"/>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27"/>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27"/>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27"/>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27"/>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27"/>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27"/>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27"/>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9.13"/>
    <col customWidth="1" min="2" max="2" width="16.63"/>
    <col customWidth="1" min="3" max="3" width="8.75"/>
    <col customWidth="1" min="4" max="4" width="11.25"/>
    <col customWidth="1" min="5" max="5" width="11.5"/>
    <col customWidth="1" min="6" max="6" width="8.75"/>
    <col customWidth="1" min="7" max="22" width="8.0"/>
  </cols>
  <sheetData>
    <row r="1" ht="13.5" customHeight="1">
      <c r="A1" s="1" t="s">
        <v>0</v>
      </c>
      <c r="B1" s="2"/>
      <c r="C1" s="49"/>
      <c r="D1" s="49"/>
      <c r="E1" s="49"/>
      <c r="F1" s="49"/>
      <c r="G1" s="49"/>
      <c r="H1" s="49"/>
      <c r="I1" s="49"/>
      <c r="J1" s="49"/>
      <c r="K1" s="49"/>
      <c r="L1" s="49"/>
      <c r="M1" s="49"/>
      <c r="N1" s="49"/>
      <c r="O1" s="49"/>
      <c r="P1" s="49"/>
      <c r="Q1" s="49"/>
      <c r="R1" s="49"/>
      <c r="S1" s="49"/>
      <c r="T1" s="49"/>
      <c r="U1" s="49"/>
      <c r="V1" s="49"/>
      <c r="W1" s="49"/>
      <c r="X1" s="49"/>
      <c r="Y1" s="49"/>
      <c r="Z1" s="49"/>
    </row>
    <row r="2" ht="13.5" customHeight="1">
      <c r="A2" s="49"/>
      <c r="B2" s="49"/>
      <c r="C2" s="49"/>
      <c r="D2" s="49"/>
      <c r="E2" s="49"/>
      <c r="F2" s="49"/>
      <c r="G2" s="49"/>
      <c r="H2" s="49"/>
      <c r="I2" s="49"/>
      <c r="J2" s="49"/>
      <c r="K2" s="49"/>
      <c r="L2" s="49"/>
      <c r="M2" s="49"/>
      <c r="N2" s="49"/>
      <c r="O2" s="49"/>
      <c r="P2" s="49"/>
      <c r="Q2" s="49"/>
      <c r="R2" s="49"/>
      <c r="S2" s="49"/>
      <c r="T2" s="49"/>
      <c r="U2" s="49"/>
      <c r="V2" s="49"/>
      <c r="W2" s="49"/>
      <c r="X2" s="49"/>
      <c r="Y2" s="49"/>
      <c r="Z2" s="49"/>
    </row>
    <row r="3" ht="13.5" customHeight="1">
      <c r="A3" s="50" t="s">
        <v>93</v>
      </c>
      <c r="B3" s="2"/>
      <c r="C3" s="49"/>
      <c r="D3" s="49"/>
      <c r="E3" s="49"/>
      <c r="F3" s="49"/>
      <c r="G3" s="49"/>
      <c r="H3" s="49"/>
      <c r="I3" s="49"/>
      <c r="J3" s="49"/>
      <c r="K3" s="49"/>
      <c r="L3" s="49"/>
      <c r="M3" s="49"/>
      <c r="N3" s="49"/>
      <c r="O3" s="49"/>
      <c r="P3" s="49"/>
      <c r="Q3" s="49"/>
      <c r="R3" s="49"/>
      <c r="S3" s="49"/>
      <c r="T3" s="49"/>
      <c r="U3" s="49"/>
      <c r="V3" s="49"/>
      <c r="W3" s="49"/>
      <c r="X3" s="49"/>
      <c r="Y3" s="49"/>
      <c r="Z3" s="49"/>
    </row>
    <row r="4" ht="13.5" customHeight="1">
      <c r="A4" s="51" t="s">
        <v>94</v>
      </c>
      <c r="B4" s="52">
        <v>0.0</v>
      </c>
      <c r="C4" s="49"/>
      <c r="D4" s="49"/>
      <c r="E4" s="49"/>
      <c r="F4" s="49"/>
      <c r="G4" s="49"/>
      <c r="H4" s="49"/>
      <c r="I4" s="49"/>
      <c r="J4" s="49"/>
      <c r="K4" s="49"/>
      <c r="L4" s="49"/>
      <c r="M4" s="49"/>
      <c r="N4" s="49"/>
      <c r="O4" s="49"/>
      <c r="P4" s="49"/>
      <c r="Q4" s="49"/>
      <c r="R4" s="49"/>
      <c r="S4" s="49"/>
      <c r="T4" s="49"/>
      <c r="U4" s="49"/>
      <c r="V4" s="49"/>
      <c r="W4" s="49"/>
      <c r="X4" s="49"/>
      <c r="Y4" s="49"/>
      <c r="Z4" s="49"/>
    </row>
    <row r="5" ht="13.5" customHeight="1">
      <c r="A5" s="53" t="s">
        <v>95</v>
      </c>
      <c r="B5" s="52">
        <v>0.0</v>
      </c>
      <c r="C5" s="49"/>
      <c r="D5" s="49"/>
      <c r="E5" s="49"/>
      <c r="F5" s="49"/>
      <c r="G5" s="49"/>
      <c r="H5" s="49"/>
      <c r="I5" s="49"/>
      <c r="J5" s="49"/>
      <c r="K5" s="49"/>
      <c r="L5" s="49"/>
      <c r="M5" s="49"/>
      <c r="N5" s="49"/>
      <c r="O5" s="49"/>
      <c r="P5" s="49"/>
      <c r="Q5" s="49"/>
      <c r="R5" s="49"/>
      <c r="S5" s="49"/>
      <c r="T5" s="49"/>
      <c r="U5" s="49"/>
      <c r="V5" s="49"/>
      <c r="W5" s="49"/>
      <c r="X5" s="49"/>
      <c r="Y5" s="49"/>
      <c r="Z5" s="49"/>
    </row>
    <row r="6" ht="13.5" customHeight="1">
      <c r="A6" s="51" t="s">
        <v>96</v>
      </c>
      <c r="B6" s="52">
        <v>0.0</v>
      </c>
      <c r="C6" s="49"/>
      <c r="D6" s="49"/>
      <c r="E6" s="49"/>
      <c r="F6" s="49"/>
      <c r="G6" s="49"/>
      <c r="H6" s="49"/>
      <c r="I6" s="49"/>
      <c r="J6" s="49"/>
      <c r="K6" s="49"/>
      <c r="L6" s="49"/>
      <c r="M6" s="49"/>
      <c r="N6" s="49"/>
      <c r="O6" s="49"/>
      <c r="P6" s="49"/>
      <c r="Q6" s="49"/>
      <c r="R6" s="49"/>
      <c r="S6" s="49"/>
      <c r="T6" s="49"/>
      <c r="U6" s="49"/>
      <c r="V6" s="49"/>
      <c r="W6" s="49"/>
      <c r="X6" s="49"/>
      <c r="Y6" s="49"/>
      <c r="Z6" s="49"/>
    </row>
    <row r="7" ht="13.5" customHeight="1">
      <c r="A7" s="51" t="s">
        <v>97</v>
      </c>
      <c r="B7" s="52">
        <v>0.0</v>
      </c>
      <c r="C7" s="49"/>
      <c r="D7" s="49"/>
      <c r="E7" s="49"/>
      <c r="F7" s="49"/>
      <c r="G7" s="49"/>
      <c r="H7" s="49"/>
      <c r="I7" s="49"/>
      <c r="J7" s="49"/>
      <c r="K7" s="49"/>
      <c r="L7" s="49"/>
      <c r="M7" s="49"/>
      <c r="N7" s="49"/>
      <c r="O7" s="49"/>
      <c r="P7" s="49"/>
      <c r="Q7" s="49"/>
      <c r="R7" s="49"/>
      <c r="S7" s="49"/>
      <c r="T7" s="49"/>
      <c r="U7" s="49"/>
      <c r="V7" s="49"/>
      <c r="W7" s="49"/>
      <c r="X7" s="49"/>
      <c r="Y7" s="49"/>
      <c r="Z7" s="49"/>
    </row>
    <row r="8" ht="13.5" customHeight="1">
      <c r="A8" s="51" t="s">
        <v>98</v>
      </c>
      <c r="B8" s="52">
        <v>0.0</v>
      </c>
      <c r="C8" s="49"/>
      <c r="D8" s="49"/>
      <c r="E8" s="49"/>
      <c r="F8" s="49"/>
      <c r="G8" s="49"/>
      <c r="H8" s="49"/>
      <c r="I8" s="49"/>
      <c r="J8" s="49"/>
      <c r="K8" s="49"/>
      <c r="L8" s="49"/>
      <c r="M8" s="49"/>
      <c r="N8" s="49"/>
      <c r="O8" s="49"/>
      <c r="P8" s="49"/>
      <c r="Q8" s="49"/>
      <c r="R8" s="49"/>
      <c r="S8" s="49"/>
      <c r="T8" s="49"/>
      <c r="U8" s="49"/>
      <c r="V8" s="49"/>
      <c r="W8" s="49"/>
      <c r="X8" s="49"/>
      <c r="Y8" s="49"/>
      <c r="Z8" s="49"/>
    </row>
    <row r="9" ht="13.5" customHeight="1">
      <c r="A9" s="51" t="s">
        <v>99</v>
      </c>
      <c r="B9" s="52">
        <v>0.0</v>
      </c>
      <c r="C9" s="49"/>
      <c r="D9" s="49"/>
      <c r="E9" s="49"/>
      <c r="F9" s="49"/>
      <c r="G9" s="49"/>
      <c r="H9" s="49"/>
      <c r="I9" s="49"/>
      <c r="J9" s="49"/>
      <c r="K9" s="49"/>
      <c r="L9" s="49"/>
      <c r="M9" s="49"/>
      <c r="N9" s="49"/>
      <c r="O9" s="49"/>
      <c r="P9" s="49"/>
      <c r="Q9" s="49"/>
      <c r="R9" s="49"/>
      <c r="S9" s="49"/>
      <c r="T9" s="49"/>
      <c r="U9" s="49"/>
      <c r="V9" s="49"/>
      <c r="W9" s="49"/>
      <c r="X9" s="49"/>
      <c r="Y9" s="49"/>
      <c r="Z9" s="49"/>
    </row>
    <row r="10" ht="13.5" customHeight="1">
      <c r="A10" s="54" t="s">
        <v>100</v>
      </c>
      <c r="B10" s="55">
        <f>SUM(B4:B9)</f>
        <v>0</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ht="13.5" customHeight="1">
      <c r="A11" s="51" t="s">
        <v>101</v>
      </c>
      <c r="B11" s="52">
        <f>'Fondo comparto'!B34</f>
        <v>0</v>
      </c>
      <c r="C11" s="49"/>
      <c r="D11" s="49"/>
      <c r="E11" s="49"/>
      <c r="F11" s="49"/>
      <c r="G11" s="49"/>
      <c r="H11" s="49"/>
      <c r="I11" s="49"/>
      <c r="J11" s="49"/>
      <c r="K11" s="49"/>
      <c r="L11" s="49"/>
      <c r="M11" s="49"/>
      <c r="N11" s="49"/>
      <c r="O11" s="49"/>
      <c r="P11" s="49"/>
      <c r="Q11" s="49"/>
      <c r="R11" s="49"/>
      <c r="S11" s="49"/>
      <c r="T11" s="49"/>
      <c r="U11" s="49"/>
      <c r="V11" s="49"/>
      <c r="W11" s="49"/>
      <c r="X11" s="49"/>
      <c r="Y11" s="49"/>
      <c r="Z11" s="49"/>
    </row>
    <row r="12" ht="13.5" customHeight="1">
      <c r="A12" s="53" t="s">
        <v>102</v>
      </c>
      <c r="B12" s="52">
        <f>'Fondo comparto'!B99</f>
        <v>0</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ht="13.5" customHeight="1">
      <c r="A13" s="51" t="s">
        <v>103</v>
      </c>
      <c r="B13" s="52">
        <v>0.0</v>
      </c>
      <c r="C13" s="49"/>
      <c r="D13" s="49"/>
      <c r="E13" s="49"/>
      <c r="F13" s="49"/>
      <c r="G13" s="49"/>
      <c r="H13" s="49"/>
      <c r="I13" s="49"/>
      <c r="J13" s="49"/>
      <c r="K13" s="49"/>
      <c r="L13" s="49"/>
      <c r="M13" s="49"/>
      <c r="N13" s="49"/>
      <c r="O13" s="49"/>
      <c r="P13" s="49"/>
      <c r="Q13" s="49"/>
      <c r="R13" s="49"/>
      <c r="S13" s="49"/>
      <c r="T13" s="49"/>
      <c r="U13" s="49"/>
      <c r="V13" s="49"/>
      <c r="W13" s="49"/>
      <c r="X13" s="49"/>
      <c r="Y13" s="49"/>
      <c r="Z13" s="49"/>
    </row>
    <row r="14" ht="13.5" customHeight="1">
      <c r="A14" s="51" t="s">
        <v>104</v>
      </c>
      <c r="B14" s="52">
        <v>0.0</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ht="13.5" customHeight="1">
      <c r="A15" s="51" t="s">
        <v>105</v>
      </c>
      <c r="B15" s="52">
        <f>'Fondo comparto'!B98</f>
        <v>0</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ht="13.5" customHeight="1">
      <c r="A16" s="51" t="s">
        <v>106</v>
      </c>
      <c r="B16" s="52">
        <v>0.0</v>
      </c>
      <c r="C16" s="49"/>
      <c r="D16" s="49"/>
      <c r="E16" s="49"/>
      <c r="F16" s="49"/>
      <c r="G16" s="49"/>
      <c r="H16" s="49"/>
      <c r="I16" s="49"/>
      <c r="J16" s="49"/>
      <c r="K16" s="49"/>
      <c r="L16" s="49"/>
      <c r="M16" s="49"/>
      <c r="N16" s="49"/>
      <c r="O16" s="49"/>
      <c r="P16" s="49"/>
      <c r="Q16" s="49"/>
      <c r="R16" s="49"/>
      <c r="S16" s="49"/>
      <c r="T16" s="49"/>
      <c r="U16" s="49"/>
      <c r="V16" s="49"/>
      <c r="W16" s="49"/>
      <c r="X16" s="49"/>
      <c r="Y16" s="49"/>
      <c r="Z16" s="49"/>
    </row>
    <row r="17" ht="13.5" customHeight="1">
      <c r="A17" s="54" t="s">
        <v>107</v>
      </c>
      <c r="B17" s="55">
        <f>SUM(B11:B16)</f>
        <v>0</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ht="13.5" customHeight="1">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ht="13.5" customHeight="1">
      <c r="A19" s="56" t="s">
        <v>108</v>
      </c>
      <c r="B19" s="2"/>
      <c r="C19" s="49"/>
      <c r="D19" s="49"/>
      <c r="E19" s="49"/>
      <c r="F19" s="49"/>
      <c r="G19" s="49"/>
      <c r="H19" s="49"/>
      <c r="I19" s="49"/>
      <c r="J19" s="49"/>
      <c r="K19" s="49"/>
      <c r="L19" s="49"/>
      <c r="M19" s="49"/>
      <c r="N19" s="49"/>
      <c r="O19" s="49"/>
      <c r="P19" s="49"/>
      <c r="Q19" s="49"/>
      <c r="R19" s="49"/>
      <c r="S19" s="49"/>
      <c r="T19" s="49"/>
      <c r="U19" s="49"/>
      <c r="V19" s="49"/>
      <c r="W19" s="49"/>
      <c r="X19" s="49"/>
      <c r="Y19" s="49"/>
      <c r="Z19" s="49"/>
    </row>
    <row r="20" ht="13.5" customHeight="1">
      <c r="A20" s="51" t="s">
        <v>109</v>
      </c>
      <c r="B20" s="52">
        <v>0.0</v>
      </c>
      <c r="C20" s="49"/>
      <c r="D20" s="49"/>
      <c r="E20" s="49"/>
      <c r="F20" s="49"/>
      <c r="G20" s="49"/>
      <c r="H20" s="49"/>
      <c r="I20" s="49"/>
      <c r="J20" s="49"/>
      <c r="K20" s="49"/>
      <c r="L20" s="49"/>
      <c r="M20" s="49"/>
      <c r="N20" s="49"/>
      <c r="O20" s="49"/>
      <c r="P20" s="49"/>
      <c r="Q20" s="49"/>
      <c r="R20" s="49"/>
      <c r="S20" s="49"/>
      <c r="T20" s="49"/>
      <c r="U20" s="49"/>
      <c r="V20" s="49"/>
      <c r="W20" s="49"/>
      <c r="X20" s="49"/>
      <c r="Y20" s="49"/>
      <c r="Z20" s="49"/>
    </row>
    <row r="21" ht="13.5" customHeight="1">
      <c r="A21" s="53" t="s">
        <v>110</v>
      </c>
      <c r="B21" s="52">
        <v>0.0</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ht="13.5" customHeight="1">
      <c r="A22" s="54" t="s">
        <v>111</v>
      </c>
      <c r="B22" s="55">
        <f>SUM(B20:B21)</f>
        <v>0</v>
      </c>
      <c r="C22" s="49"/>
      <c r="D22" s="49"/>
      <c r="E22" s="49"/>
      <c r="F22" s="49"/>
      <c r="G22" s="49"/>
      <c r="H22" s="49"/>
      <c r="I22" s="49"/>
      <c r="J22" s="49"/>
      <c r="K22" s="49"/>
      <c r="L22" s="49"/>
      <c r="M22" s="49"/>
      <c r="N22" s="49"/>
      <c r="O22" s="49"/>
      <c r="P22" s="49"/>
      <c r="Q22" s="49"/>
      <c r="R22" s="49"/>
      <c r="S22" s="49"/>
      <c r="T22" s="49"/>
      <c r="U22" s="49"/>
      <c r="V22" s="49"/>
      <c r="W22" s="49"/>
      <c r="X22" s="49"/>
      <c r="Y22" s="49"/>
      <c r="Z22" s="49"/>
    </row>
    <row r="23" ht="13.5" customHeight="1">
      <c r="A23" s="57" t="s">
        <v>112</v>
      </c>
      <c r="B23" s="58">
        <v>0.0</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ht="13.5" customHeight="1">
      <c r="A24" s="59" t="s">
        <v>113</v>
      </c>
      <c r="B24" s="60">
        <f>IF(B23=0,0,B22/B23)</f>
        <v>0</v>
      </c>
      <c r="C24" s="49"/>
      <c r="D24" s="49"/>
      <c r="E24" s="49"/>
      <c r="F24" s="49"/>
      <c r="G24" s="49"/>
      <c r="H24" s="49"/>
      <c r="I24" s="49"/>
      <c r="J24" s="49"/>
      <c r="K24" s="49"/>
      <c r="L24" s="49"/>
      <c r="M24" s="49"/>
      <c r="N24" s="49"/>
      <c r="O24" s="49"/>
      <c r="P24" s="49"/>
      <c r="Q24" s="49"/>
      <c r="R24" s="49"/>
      <c r="S24" s="49"/>
      <c r="T24" s="49"/>
      <c r="U24" s="49"/>
      <c r="V24" s="49"/>
      <c r="W24" s="49"/>
      <c r="X24" s="49"/>
      <c r="Y24" s="49"/>
      <c r="Z24" s="49"/>
    </row>
    <row r="25" ht="13.5" customHeight="1">
      <c r="A25" s="51" t="s">
        <v>101</v>
      </c>
      <c r="B25" s="52">
        <f>'Fondo comparto'!B34+'Fondo comparto'!B48</f>
        <v>0</v>
      </c>
      <c r="C25" s="49"/>
      <c r="D25" s="49"/>
      <c r="E25" s="49"/>
      <c r="F25" s="49"/>
      <c r="G25" s="49"/>
      <c r="H25" s="49"/>
      <c r="I25" s="49"/>
      <c r="J25" s="49"/>
      <c r="K25" s="49"/>
      <c r="L25" s="49"/>
      <c r="M25" s="49"/>
      <c r="N25" s="49"/>
      <c r="O25" s="49"/>
      <c r="P25" s="49"/>
      <c r="Q25" s="49"/>
      <c r="R25" s="49"/>
      <c r="S25" s="49"/>
      <c r="T25" s="49"/>
      <c r="U25" s="49"/>
      <c r="V25" s="49"/>
      <c r="W25" s="49"/>
      <c r="X25" s="49"/>
      <c r="Y25" s="49"/>
      <c r="Z25" s="49"/>
    </row>
    <row r="26" ht="13.5" customHeight="1">
      <c r="A26" s="53" t="s">
        <v>102</v>
      </c>
      <c r="B26" s="52">
        <f>'Fondo comparto'!B99+'Fondo comparto'!B100</f>
        <v>0</v>
      </c>
      <c r="C26" s="49"/>
      <c r="D26" s="49"/>
      <c r="E26" s="49"/>
      <c r="F26" s="49"/>
      <c r="G26" s="49"/>
      <c r="H26" s="49"/>
      <c r="I26" s="49"/>
      <c r="J26" s="49"/>
      <c r="K26" s="49"/>
      <c r="L26" s="49"/>
      <c r="M26" s="49"/>
      <c r="N26" s="49"/>
      <c r="O26" s="49"/>
      <c r="P26" s="49"/>
      <c r="Q26" s="49"/>
      <c r="R26" s="49"/>
      <c r="S26" s="49"/>
      <c r="T26" s="49"/>
      <c r="U26" s="49"/>
      <c r="V26" s="49"/>
      <c r="W26" s="49"/>
      <c r="X26" s="49"/>
      <c r="Y26" s="49"/>
      <c r="Z26" s="49"/>
    </row>
    <row r="27" ht="13.5" customHeight="1">
      <c r="A27" s="54" t="s">
        <v>107</v>
      </c>
      <c r="B27" s="55">
        <f>SUM(B25:B26)</f>
        <v>0</v>
      </c>
      <c r="C27" s="49"/>
      <c r="D27" s="61"/>
      <c r="E27" s="49"/>
      <c r="F27" s="49"/>
      <c r="G27" s="49"/>
      <c r="H27" s="49"/>
      <c r="I27" s="49"/>
      <c r="J27" s="49"/>
      <c r="K27" s="49"/>
      <c r="L27" s="49"/>
      <c r="M27" s="49"/>
      <c r="N27" s="49"/>
      <c r="O27" s="49"/>
      <c r="P27" s="49"/>
      <c r="Q27" s="49"/>
      <c r="R27" s="49"/>
      <c r="S27" s="49"/>
      <c r="T27" s="49"/>
      <c r="U27" s="49"/>
      <c r="V27" s="49"/>
      <c r="W27" s="49"/>
      <c r="X27" s="49"/>
      <c r="Y27" s="49"/>
      <c r="Z27" s="49"/>
    </row>
    <row r="28" ht="13.5" customHeight="1">
      <c r="A28" s="57" t="s">
        <v>114</v>
      </c>
      <c r="B28" s="58">
        <v>0.0</v>
      </c>
      <c r="C28" s="49"/>
      <c r="D28" s="49"/>
      <c r="E28" s="49"/>
      <c r="F28" s="49"/>
      <c r="G28" s="49"/>
      <c r="H28" s="49"/>
      <c r="I28" s="49"/>
      <c r="J28" s="49"/>
      <c r="K28" s="49"/>
      <c r="L28" s="49"/>
      <c r="M28" s="49"/>
      <c r="N28" s="49"/>
      <c r="O28" s="49"/>
      <c r="P28" s="49"/>
      <c r="Q28" s="49"/>
      <c r="R28" s="49"/>
      <c r="S28" s="49"/>
      <c r="T28" s="49"/>
      <c r="U28" s="49"/>
      <c r="V28" s="49"/>
      <c r="W28" s="49"/>
      <c r="X28" s="49"/>
      <c r="Y28" s="49"/>
      <c r="Z28" s="49"/>
    </row>
    <row r="29" ht="13.5" customHeight="1">
      <c r="A29" s="59" t="s">
        <v>115</v>
      </c>
      <c r="B29" s="60">
        <f>IF(B28=0,0,B27/B28)</f>
        <v>0</v>
      </c>
      <c r="C29" s="49"/>
      <c r="D29" s="49"/>
      <c r="E29" s="49"/>
      <c r="F29" s="49"/>
      <c r="G29" s="49"/>
      <c r="H29" s="49"/>
      <c r="I29" s="49"/>
      <c r="J29" s="49"/>
      <c r="K29" s="49"/>
      <c r="L29" s="49"/>
      <c r="M29" s="49"/>
      <c r="N29" s="49"/>
      <c r="O29" s="49"/>
      <c r="P29" s="49"/>
      <c r="Q29" s="49"/>
      <c r="R29" s="49"/>
      <c r="S29" s="49"/>
      <c r="T29" s="49"/>
      <c r="U29" s="49"/>
      <c r="V29" s="49"/>
      <c r="W29" s="49"/>
      <c r="X29" s="49"/>
      <c r="Y29" s="49"/>
      <c r="Z29" s="49"/>
    </row>
    <row r="30" ht="13.5" customHeight="1">
      <c r="A30" s="57" t="s">
        <v>116</v>
      </c>
      <c r="B30" s="52">
        <f>IF(B28&lt;=B23,0,B24-B29)</f>
        <v>0</v>
      </c>
      <c r="C30" s="49"/>
      <c r="D30" s="49"/>
      <c r="E30" s="49"/>
      <c r="F30" s="49"/>
      <c r="G30" s="49"/>
      <c r="H30" s="49"/>
      <c r="I30" s="49"/>
      <c r="J30" s="49"/>
      <c r="K30" s="49"/>
      <c r="L30" s="49"/>
      <c r="M30" s="49"/>
      <c r="N30" s="49"/>
      <c r="O30" s="49"/>
      <c r="P30" s="49"/>
      <c r="Q30" s="49"/>
      <c r="R30" s="49"/>
      <c r="S30" s="49"/>
      <c r="T30" s="49"/>
      <c r="U30" s="49"/>
      <c r="V30" s="49"/>
      <c r="W30" s="49"/>
      <c r="X30" s="49"/>
      <c r="Y30" s="49"/>
      <c r="Z30" s="49"/>
    </row>
    <row r="31" ht="13.5" customHeight="1">
      <c r="A31" s="51" t="s">
        <v>117</v>
      </c>
      <c r="B31" s="52">
        <f>B30*B28</f>
        <v>0</v>
      </c>
      <c r="C31" s="49"/>
      <c r="D31" s="49"/>
      <c r="E31" s="49"/>
      <c r="F31" s="49"/>
      <c r="G31" s="49"/>
      <c r="H31" s="49"/>
      <c r="I31" s="49"/>
      <c r="J31" s="49"/>
      <c r="K31" s="49"/>
      <c r="L31" s="49"/>
      <c r="M31" s="49"/>
      <c r="N31" s="49"/>
      <c r="O31" s="49"/>
      <c r="P31" s="49"/>
      <c r="Q31" s="49"/>
      <c r="R31" s="49"/>
      <c r="S31" s="49"/>
      <c r="T31" s="49"/>
      <c r="U31" s="49"/>
      <c r="V31" s="49"/>
      <c r="W31" s="49"/>
      <c r="X31" s="49"/>
      <c r="Y31" s="49"/>
      <c r="Z31" s="49"/>
    </row>
    <row r="32" ht="13.5" customHeight="1">
      <c r="A32" s="62" t="s">
        <v>118</v>
      </c>
      <c r="B32" s="63">
        <f>IF(B31&lt;0,0,B31)</f>
        <v>0</v>
      </c>
      <c r="C32" s="49"/>
      <c r="D32" s="49"/>
      <c r="E32" s="49"/>
      <c r="F32" s="49"/>
      <c r="G32" s="49"/>
      <c r="H32" s="49"/>
      <c r="I32" s="49"/>
      <c r="J32" s="49"/>
      <c r="K32" s="49"/>
      <c r="L32" s="49"/>
      <c r="M32" s="49"/>
      <c r="N32" s="49"/>
      <c r="O32" s="49"/>
      <c r="P32" s="49"/>
      <c r="Q32" s="49"/>
      <c r="R32" s="49"/>
      <c r="S32" s="49"/>
      <c r="T32" s="49"/>
      <c r="U32" s="49"/>
      <c r="V32" s="49"/>
      <c r="W32" s="49"/>
      <c r="X32" s="49"/>
      <c r="Y32" s="49"/>
      <c r="Z32" s="49"/>
    </row>
    <row r="33" ht="13.5" customHeight="1">
      <c r="A33" s="62" t="s">
        <v>119</v>
      </c>
      <c r="B33" s="63">
        <f>IF(B32=0,B11,B11+B32)</f>
        <v>0</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ht="13.5" customHeight="1">
      <c r="A34" s="49"/>
      <c r="B34" s="49"/>
      <c r="C34" s="49"/>
      <c r="D34" s="64"/>
      <c r="E34" s="49"/>
      <c r="F34" s="49"/>
      <c r="G34" s="49"/>
      <c r="H34" s="49"/>
      <c r="I34" s="49"/>
      <c r="J34" s="49"/>
      <c r="K34" s="49"/>
      <c r="L34" s="49"/>
      <c r="M34" s="49"/>
      <c r="N34" s="49"/>
      <c r="O34" s="49"/>
      <c r="P34" s="49"/>
      <c r="Q34" s="49"/>
      <c r="R34" s="49"/>
      <c r="S34" s="49"/>
      <c r="T34" s="49"/>
      <c r="U34" s="49"/>
      <c r="V34" s="49"/>
      <c r="W34" s="49"/>
      <c r="X34" s="49"/>
      <c r="Y34" s="49"/>
      <c r="Z34" s="49"/>
    </row>
    <row r="35" ht="13.5" customHeight="1">
      <c r="A35" s="65" t="s">
        <v>120</v>
      </c>
      <c r="B35" s="66">
        <f>B10-B17</f>
        <v>0</v>
      </c>
      <c r="C35" s="49"/>
      <c r="D35" s="64"/>
      <c r="E35" s="49"/>
      <c r="F35" s="49"/>
      <c r="G35" s="49"/>
      <c r="H35" s="49"/>
      <c r="I35" s="49"/>
      <c r="J35" s="49"/>
      <c r="K35" s="49"/>
      <c r="L35" s="49"/>
      <c r="M35" s="49"/>
      <c r="N35" s="49"/>
      <c r="O35" s="49"/>
      <c r="P35" s="49"/>
      <c r="Q35" s="49"/>
      <c r="R35" s="49"/>
      <c r="S35" s="49"/>
      <c r="T35" s="49"/>
      <c r="U35" s="49"/>
      <c r="V35" s="49"/>
      <c r="W35" s="49"/>
      <c r="X35" s="49"/>
      <c r="Y35" s="49"/>
      <c r="Z35" s="49"/>
    </row>
    <row r="36" ht="13.5" customHeight="1">
      <c r="A36" s="64"/>
      <c r="B36" s="64"/>
      <c r="C36" s="49"/>
      <c r="D36" s="64"/>
      <c r="E36" s="49"/>
      <c r="F36" s="49"/>
      <c r="G36" s="49"/>
      <c r="H36" s="49"/>
      <c r="I36" s="49"/>
      <c r="J36" s="49"/>
      <c r="K36" s="49"/>
      <c r="L36" s="49"/>
      <c r="M36" s="49"/>
      <c r="N36" s="49"/>
      <c r="O36" s="49"/>
      <c r="P36" s="49"/>
      <c r="Q36" s="49"/>
      <c r="R36" s="49"/>
      <c r="S36" s="49"/>
      <c r="T36" s="49"/>
      <c r="U36" s="49"/>
      <c r="V36" s="49"/>
      <c r="W36" s="49"/>
      <c r="X36" s="49"/>
      <c r="Y36" s="49"/>
      <c r="Z36" s="49"/>
    </row>
    <row r="37" ht="13.5" customHeight="1">
      <c r="A37" s="67" t="s">
        <v>121</v>
      </c>
      <c r="B37" s="68">
        <f>B32</f>
        <v>0</v>
      </c>
      <c r="C37" s="49"/>
      <c r="D37" s="64"/>
      <c r="E37" s="49"/>
      <c r="F37" s="49"/>
      <c r="G37" s="49"/>
      <c r="H37" s="49"/>
      <c r="I37" s="49"/>
      <c r="J37" s="49"/>
      <c r="K37" s="49"/>
      <c r="L37" s="49"/>
      <c r="M37" s="49"/>
      <c r="N37" s="49"/>
      <c r="O37" s="49"/>
      <c r="P37" s="49"/>
      <c r="Q37" s="49"/>
      <c r="R37" s="49"/>
      <c r="S37" s="49"/>
      <c r="T37" s="49"/>
      <c r="U37" s="49"/>
      <c r="V37" s="49"/>
      <c r="W37" s="49"/>
      <c r="X37" s="49"/>
      <c r="Y37" s="49"/>
      <c r="Z37" s="49"/>
    </row>
    <row r="38" ht="13.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ht="13.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ht="13.5" customHeight="1">
      <c r="A40" s="69" t="s">
        <v>122</v>
      </c>
      <c r="B40" s="2"/>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3.5" customHeight="1">
      <c r="A41" s="51" t="s">
        <v>123</v>
      </c>
      <c r="B41" s="52">
        <v>0.0</v>
      </c>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3.5" customHeight="1">
      <c r="A42" s="51" t="s">
        <v>124</v>
      </c>
      <c r="B42" s="52">
        <f>B41*0.22%</f>
        <v>0</v>
      </c>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3.5" customHeight="1">
      <c r="A43" s="51" t="s">
        <v>125</v>
      </c>
      <c r="B43" s="52">
        <v>0.0</v>
      </c>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3.5" customHeight="1">
      <c r="A44" s="51" t="s">
        <v>126</v>
      </c>
      <c r="B44" s="52">
        <v>0.0</v>
      </c>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3.5" customHeight="1">
      <c r="A45" s="62" t="s">
        <v>127</v>
      </c>
      <c r="B45" s="63">
        <f>IF(B42=0,0,(B42*(B43/(B43+B44))))</f>
        <v>0</v>
      </c>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3.5" customHeight="1">
      <c r="A46" s="62" t="s">
        <v>128</v>
      </c>
      <c r="B46" s="63">
        <f>IF(B42=0,0,(B42*(B44/(B43+B44))))</f>
        <v>0</v>
      </c>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3.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3.5" customHeight="1">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3.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3.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3.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3.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3.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3.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3.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3.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3.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3.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3.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3.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3.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3.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3.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3.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3.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3.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3.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3.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3.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3.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3.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3.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3.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3.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3.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3.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3.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3.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3.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3.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3.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3.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3.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3.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3.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3.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3.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3.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3.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3.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3.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3.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3.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3.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3.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3.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3.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3.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3.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3.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3.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3.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3.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3.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3.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3.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3.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3.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3.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3.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3.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3.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3.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3.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3.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3.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3.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3.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3.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3.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3.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3.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3.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3.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3.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3.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3.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3.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3.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3.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3.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3.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3.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3.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3.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3.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3.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3.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3.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3.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3.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3.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3.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3.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3.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3.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3.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3.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3.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3.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3.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3.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3.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3.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3.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3.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3.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3.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3.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3.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3.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3.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3.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3.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3.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3.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3.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3.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3.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3.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3.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3.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3.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3.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3.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3.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3.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3.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3.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3.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3.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3.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3.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3.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3.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3.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3.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3.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3.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3.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3.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3.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3.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3.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3.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3.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3.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3.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3.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3.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3.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3.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3.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3.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3.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3.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3.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3.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3.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3.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3.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3.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3.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3.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3.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3.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3.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3.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3.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3.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3.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3.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3.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3.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3.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3.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3.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3.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3.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3.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3.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3.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3.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3.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3.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3.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3.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3.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3.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3.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3.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3.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3.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3.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3.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3.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3.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3.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3:B3"/>
    <mergeCell ref="A19:B19"/>
    <mergeCell ref="A40:B40"/>
  </mergeCells>
  <printOptions/>
  <pageMargins bottom="0.75" footer="0.0" header="0.0" left="0.7" right="0.7" top="0.75"/>
  <pageSetup orientation="landscape"/>
  <drawing r:id="rId1"/>
</worksheet>
</file>